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7415" windowHeight="9240" tabRatio="732" activeTab="0"/>
  </bookViews>
  <sheets>
    <sheet name="월별" sheetId="1" r:id="rId1"/>
    <sheet name="1월 " sheetId="2" r:id="rId2"/>
    <sheet name="2월 " sheetId="3" r:id="rId3"/>
    <sheet name="3월" sheetId="4" r:id="rId4"/>
    <sheet name="4월 " sheetId="5" r:id="rId5"/>
    <sheet name="5월" sheetId="6" r:id="rId6"/>
    <sheet name="6월 " sheetId="7" r:id="rId7"/>
  </sheets>
  <definedNames/>
  <calcPr fullCalcOnLoad="1"/>
</workbook>
</file>

<file path=xl/sharedStrings.xml><?xml version="1.0" encoding="utf-8"?>
<sst xmlns="http://schemas.openxmlformats.org/spreadsheetml/2006/main" count="212" uniqueCount="54">
  <si>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</si>
  <si>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</si>
  <si>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</si>
  <si>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</si>
  <si>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</si>
  <si>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</si>
  <si>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</si>
  <si>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</si>
  <si>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</si>
  <si>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</si>
  <si>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</si>
  <si>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</si>
  <si>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</si>
  <si>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</si>
  <si>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 xml:space="preserve"> ① 대내외 경조사비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</si>
  <si>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</si>
  <si>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</si>
  <si>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대내외 경조사비</t>
  </si>
  <si>
    <t>대내외 기관협조</t>
  </si>
  <si>
    <t>소매</t>
  </si>
  <si>
    <t>대내외 기관 협조</t>
  </si>
  <si>
    <t>업무추진간담회비</t>
  </si>
  <si>
    <t xml:space="preserve">대내외 경조사비 </t>
  </si>
  <si>
    <t>□ 월별 집행내역</t>
  </si>
  <si>
    <t>1월</t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</si>
  <si>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</si>
  <si>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</si>
  <si>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</si>
  <si>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</si>
  <si>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소계</t>
  </si>
  <si>
    <t>2월</t>
  </si>
  <si>
    <t>3월</t>
  </si>
  <si>
    <t>4월</t>
  </si>
  <si>
    <t>5월</t>
  </si>
  <si>
    <t>6월</t>
  </si>
  <si>
    <t>합  계</t>
  </si>
  <si>
    <t>총장 2018년 상반기 업무추진비 집행내역</t>
  </si>
  <si>
    <t>대내외 경조사비 1건</t>
  </si>
  <si>
    <t>대내외 경조사비 7건</t>
  </si>
  <si>
    <t>대내외 경조사비 14건</t>
  </si>
  <si>
    <t>명절 원내 구성원 격려</t>
  </si>
  <si>
    <t>업무추진간담회비</t>
  </si>
  <si>
    <t>20180510</t>
  </si>
  <si>
    <t>대내외경조사비 2건</t>
  </si>
  <si>
    <t>대내외 경조사비 24건</t>
  </si>
  <si>
    <t>현금</t>
  </si>
  <si>
    <t>도·소매</t>
  </si>
  <si>
    <t>총장 2018년 1월 업무추진비 집행내역</t>
  </si>
  <si>
    <t>총장 2018년 3월 업무추진비 집행내역</t>
  </si>
  <si>
    <t>총장 2018년 6월 업무추진비 집행내역</t>
  </si>
  <si>
    <t>소매</t>
  </si>
  <si>
    <t>총장 2018년 5월 업무추진비 집행내역</t>
  </si>
  <si>
    <t>총장 2018년 4월 업무추진비 집행내역</t>
  </si>
  <si>
    <t>총장 2018년 2월 업무추진비 집행내역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</si>
</sst>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굴림체"/>
      <family val="3"/>
    </font>
    <font>
      <sz val="1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b/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b/>
      <sz val="10"/>
      <color rgb="FFFF0000"/>
      <name val="굴림체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49" fontId="6" fillId="0" borderId="17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220" fontId="6" fillId="35" borderId="20" xfId="0" applyNumberFormat="1" applyFont="1" applyFill="1" applyBorder="1" applyAlignment="1">
      <alignment horizontal="right" vertical="center"/>
    </xf>
    <xf numFmtId="220" fontId="6" fillId="0" borderId="19" xfId="48" applyNumberFormat="1" applyFont="1" applyFill="1" applyBorder="1" applyAlignment="1">
      <alignment horizontal="center" vertical="center" shrinkToFit="1"/>
    </xf>
    <xf numFmtId="218" fontId="6" fillId="35" borderId="19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18" fontId="6" fillId="33" borderId="20" xfId="5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220" fontId="6" fillId="35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/>
    </xf>
    <xf numFmtId="216" fontId="6" fillId="0" borderId="11" xfId="0" applyNumberFormat="1" applyFont="1" applyBorder="1" applyAlignment="1">
      <alignment horizontal="left" vertical="center" shrinkToFit="1"/>
    </xf>
    <xf numFmtId="216" fontId="6" fillId="0" borderId="25" xfId="0" applyNumberFormat="1" applyFont="1" applyFill="1" applyBorder="1" applyAlignment="1">
      <alignment horizontal="center" vertical="center"/>
    </xf>
    <xf numFmtId="216" fontId="6" fillId="0" borderId="26" xfId="0" applyNumberFormat="1" applyFont="1" applyFill="1" applyBorder="1" applyAlignment="1">
      <alignment horizontal="center" vertical="center"/>
    </xf>
    <xf numFmtId="216" fontId="6" fillId="33" borderId="11" xfId="0" applyNumberFormat="1" applyFont="1" applyFill="1" applyBorder="1" applyAlignment="1">
      <alignment horizontal="center" vertical="center"/>
    </xf>
    <xf numFmtId="216" fontId="6" fillId="33" borderId="27" xfId="0" applyNumberFormat="1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 shrinkToFit="1"/>
    </xf>
    <xf numFmtId="216" fontId="6" fillId="33" borderId="11" xfId="50" applyNumberFormat="1" applyFont="1" applyFill="1" applyBorder="1" applyAlignment="1">
      <alignment horizontal="right" vertical="center"/>
    </xf>
    <xf numFmtId="216" fontId="6" fillId="33" borderId="27" xfId="50" applyNumberFormat="1" applyFont="1" applyFill="1" applyBorder="1" applyAlignment="1">
      <alignment horizontal="right" vertical="center"/>
    </xf>
    <xf numFmtId="220" fontId="6" fillId="0" borderId="11" xfId="48" applyNumberFormat="1" applyFont="1" applyFill="1" applyBorder="1" applyAlignment="1">
      <alignment horizontal="center" vertical="center" shrinkToFit="1"/>
    </xf>
    <xf numFmtId="220" fontId="6" fillId="0" borderId="0" xfId="0" applyNumberFormat="1" applyFont="1" applyAlignment="1">
      <alignment horizontal="right"/>
    </xf>
    <xf numFmtId="220" fontId="5" fillId="34" borderId="28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179" fontId="49" fillId="0" borderId="11" xfId="0" applyNumberFormat="1" applyFont="1" applyBorder="1" applyAlignment="1" quotePrefix="1">
      <alignment horizontal="right" vertical="center"/>
    </xf>
    <xf numFmtId="179" fontId="49" fillId="0" borderId="27" xfId="0" applyNumberFormat="1" applyFont="1" applyBorder="1" applyAlignment="1" quotePrefix="1">
      <alignment horizontal="right" vertical="center"/>
    </xf>
    <xf numFmtId="179" fontId="49" fillId="0" borderId="15" xfId="0" applyNumberFormat="1" applyFont="1" applyBorder="1" applyAlignment="1" quotePrefix="1">
      <alignment horizontal="right" vertical="center"/>
    </xf>
    <xf numFmtId="179" fontId="5" fillId="33" borderId="28" xfId="51" applyNumberFormat="1" applyFont="1" applyFill="1" applyBorder="1" applyAlignment="1">
      <alignment horizontal="right" vertical="center"/>
    </xf>
    <xf numFmtId="179" fontId="50" fillId="0" borderId="28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5" xfId="50" applyNumberFormat="1" applyFont="1" applyFill="1" applyBorder="1" applyAlignment="1">
      <alignment horizontal="right" vertical="center"/>
    </xf>
    <xf numFmtId="179" fontId="5" fillId="35" borderId="11" xfId="0" applyNumberFormat="1" applyFont="1" applyFill="1" applyBorder="1" applyAlignment="1">
      <alignment horizontal="right" vertical="center"/>
    </xf>
    <xf numFmtId="179" fontId="5" fillId="35" borderId="27" xfId="0" applyNumberFormat="1" applyFont="1" applyFill="1" applyBorder="1" applyAlignment="1">
      <alignment horizontal="right" vertical="center"/>
    </xf>
    <xf numFmtId="179" fontId="5" fillId="35" borderId="21" xfId="0" applyNumberFormat="1" applyFont="1" applyFill="1" applyBorder="1" applyAlignment="1">
      <alignment horizontal="right" vertical="center"/>
    </xf>
    <xf numFmtId="179" fontId="5" fillId="35" borderId="15" xfId="0" applyNumberFormat="1" applyFont="1" applyFill="1" applyBorder="1" applyAlignment="1">
      <alignment horizontal="righ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0" fontId="49" fillId="0" borderId="35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1" xfId="0" applyNumberFormat="1" applyFont="1" applyFill="1" applyBorder="1" applyAlignment="1">
      <alignment horizontal="center" vertical="center"/>
    </xf>
    <xf numFmtId="218" fontId="6" fillId="33" borderId="32" xfId="51" applyNumberFormat="1" applyFont="1" applyFill="1" applyBorder="1" applyAlignment="1">
      <alignment horizontal="center" vertical="center"/>
    </xf>
    <xf numFmtId="218" fontId="6" fillId="33" borderId="33" xfId="51" applyNumberFormat="1" applyFont="1" applyFill="1" applyBorder="1" applyAlignment="1">
      <alignment horizontal="center" vertical="center"/>
    </xf>
    <xf numFmtId="0" fontId="49" fillId="0" borderId="40" xfId="0" applyFont="1" applyBorder="1" applyAlignment="1">
      <alignment horizontal="left" vertical="center"/>
    </xf>
    <xf numFmtId="0" fontId="49" fillId="0" borderId="41" xfId="0" applyFont="1" applyBorder="1" applyAlignment="1">
      <alignment horizontal="left" vertical="center"/>
    </xf>
    <xf numFmtId="179" fontId="6" fillId="0" borderId="42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0" fontId="49" fillId="0" borderId="43" xfId="0" applyFont="1" applyBorder="1" applyAlignment="1">
      <alignment horizontal="left" vertical="center"/>
    </xf>
    <xf numFmtId="0" fontId="49" fillId="0" borderId="44" xfId="0" applyFont="1" applyBorder="1" applyAlignment="1">
      <alignment horizontal="left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0" fillId="0" borderId="46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218" fontId="50" fillId="0" borderId="32" xfId="0" applyNumberFormat="1" applyFont="1" applyBorder="1" applyAlignment="1" quotePrefix="1">
      <alignment horizontal="center" vertical="center"/>
    </xf>
    <xf numFmtId="218" fontId="50" fillId="0" borderId="33" xfId="0" applyNumberFormat="1" applyFont="1" applyBorder="1" applyAlignment="1" quotePrefix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49" fillId="0" borderId="48" xfId="0" applyFont="1" applyBorder="1" applyAlignment="1">
      <alignment horizontal="left" vertical="center"/>
    </xf>
    <xf numFmtId="0" fontId="49" fillId="0" borderId="27" xfId="0" applyFont="1" applyBorder="1" applyAlignment="1" quotePrefix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8" xfId="0" applyFont="1" applyFill="1" applyBorder="1" applyAlignment="1" quotePrefix="1">
      <alignment horizontal="center" vertical="center"/>
    </xf>
    <xf numFmtId="0" fontId="49" fillId="0" borderId="47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216" fontId="6" fillId="0" borderId="48" xfId="0" applyNumberFormat="1" applyFont="1" applyFill="1" applyBorder="1" applyAlignment="1">
      <alignment horizontal="center" vertical="center"/>
    </xf>
    <xf numFmtId="216" fontId="6" fillId="0" borderId="49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tabSelected="1" zoomScalePageLayoutView="0" workbookViewId="0" topLeftCell="A1">
      <selection activeCell="B7" sqref="B7:C7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0" t="s">
        <v>36</v>
      </c>
      <c r="B1" s="101"/>
      <c r="C1" s="101"/>
      <c r="D1" s="101"/>
      <c r="E1" s="101"/>
      <c r="F1" s="101"/>
    </row>
    <row r="2" spans="2:6" ht="24.75" customHeight="1">
      <c r="B2" s="2"/>
      <c r="C2" s="3"/>
      <c r="D2" s="57"/>
      <c r="E2" s="4"/>
      <c r="F2" s="5"/>
    </row>
    <row r="3" spans="1:5" ht="24.75" customHeight="1">
      <c r="A3" s="102" t="s">
        <v>23</v>
      </c>
      <c r="B3" s="103"/>
      <c r="C3" s="103"/>
      <c r="D3" s="57"/>
      <c r="E3" s="6"/>
    </row>
    <row r="4" spans="1:6" ht="19.5" customHeight="1">
      <c r="A4" s="76" t="s">
        <v>3</v>
      </c>
      <c r="B4" s="77"/>
      <c r="C4" s="78"/>
      <c r="D4" s="58" t="s">
        <v>9</v>
      </c>
      <c r="E4" s="79" t="s">
        <v>2</v>
      </c>
      <c r="F4" s="80"/>
    </row>
    <row r="5" spans="1:6" ht="19.5" customHeight="1">
      <c r="A5" s="85" t="s">
        <v>24</v>
      </c>
      <c r="B5" s="83" t="s">
        <v>25</v>
      </c>
      <c r="C5" s="84"/>
      <c r="D5" s="62">
        <f>'1월 '!D5</f>
        <v>0</v>
      </c>
      <c r="E5" s="81" t="s">
        <v>26</v>
      </c>
      <c r="F5" s="82"/>
    </row>
    <row r="6" spans="1:6" ht="19.5" customHeight="1">
      <c r="A6" s="86"/>
      <c r="B6" s="92" t="s">
        <v>27</v>
      </c>
      <c r="C6" s="93"/>
      <c r="D6" s="63">
        <f>'1월 '!D6</f>
        <v>0</v>
      </c>
      <c r="E6" s="94" t="s">
        <v>26</v>
      </c>
      <c r="F6" s="95"/>
    </row>
    <row r="7" spans="1:6" ht="19.5" customHeight="1">
      <c r="A7" s="86"/>
      <c r="B7" s="96" t="s">
        <v>28</v>
      </c>
      <c r="C7" s="97"/>
      <c r="D7" s="64">
        <f>'1월 '!D7</f>
        <v>0</v>
      </c>
      <c r="E7" s="98"/>
      <c r="F7" s="99"/>
    </row>
    <row r="8" spans="1:6" ht="19.5" customHeight="1">
      <c r="A8" s="87"/>
      <c r="B8" s="88" t="s">
        <v>29</v>
      </c>
      <c r="C8" s="89"/>
      <c r="D8" s="65">
        <f>SUM(D5:D7)</f>
        <v>0</v>
      </c>
      <c r="E8" s="90"/>
      <c r="F8" s="91"/>
    </row>
    <row r="9" spans="1:6" ht="19.5" customHeight="1">
      <c r="A9" s="85" t="s">
        <v>30</v>
      </c>
      <c r="B9" s="83" t="s">
        <v>25</v>
      </c>
      <c r="C9" s="84"/>
      <c r="D9" s="62">
        <f>'2월 '!D5</f>
        <v>1700000</v>
      </c>
      <c r="E9" s="81" t="s">
        <v>26</v>
      </c>
      <c r="F9" s="82"/>
    </row>
    <row r="10" spans="1:6" ht="19.5" customHeight="1">
      <c r="A10" s="86"/>
      <c r="B10" s="92" t="s">
        <v>27</v>
      </c>
      <c r="C10" s="93"/>
      <c r="D10" s="63">
        <f>'2월 '!D6</f>
        <v>0</v>
      </c>
      <c r="E10" s="94" t="s">
        <v>26</v>
      </c>
      <c r="F10" s="95"/>
    </row>
    <row r="11" spans="1:6" ht="19.5" customHeight="1">
      <c r="A11" s="86"/>
      <c r="B11" s="96" t="s">
        <v>28</v>
      </c>
      <c r="C11" s="97"/>
      <c r="D11" s="64">
        <f>'2월 '!D7</f>
        <v>4002000</v>
      </c>
      <c r="E11" s="98"/>
      <c r="F11" s="99"/>
    </row>
    <row r="12" spans="1:6" ht="19.5" customHeight="1">
      <c r="A12" s="87"/>
      <c r="B12" s="88" t="s">
        <v>29</v>
      </c>
      <c r="C12" s="89"/>
      <c r="D12" s="65">
        <f>SUM(D9:D11)</f>
        <v>5702000</v>
      </c>
      <c r="E12" s="90"/>
      <c r="F12" s="91"/>
    </row>
    <row r="13" spans="1:6" ht="19.5" customHeight="1">
      <c r="A13" s="85" t="s">
        <v>31</v>
      </c>
      <c r="B13" s="83" t="s">
        <v>25</v>
      </c>
      <c r="C13" s="84"/>
      <c r="D13" s="62">
        <f>3월!D5</f>
        <v>0</v>
      </c>
      <c r="E13" s="81" t="s">
        <v>26</v>
      </c>
      <c r="F13" s="82"/>
    </row>
    <row r="14" spans="1:6" ht="19.5" customHeight="1">
      <c r="A14" s="86"/>
      <c r="B14" s="92" t="s">
        <v>27</v>
      </c>
      <c r="C14" s="93"/>
      <c r="D14" s="63">
        <f>3월!D6</f>
        <v>0</v>
      </c>
      <c r="E14" s="94" t="s">
        <v>26</v>
      </c>
      <c r="F14" s="95"/>
    </row>
    <row r="15" spans="1:6" ht="19.5" customHeight="1">
      <c r="A15" s="86"/>
      <c r="B15" s="96" t="s">
        <v>28</v>
      </c>
      <c r="C15" s="97"/>
      <c r="D15" s="64">
        <f>3월!D7</f>
        <v>0</v>
      </c>
      <c r="E15" s="98"/>
      <c r="F15" s="99"/>
    </row>
    <row r="16" spans="1:6" ht="19.5" customHeight="1">
      <c r="A16" s="87"/>
      <c r="B16" s="88" t="s">
        <v>29</v>
      </c>
      <c r="C16" s="89"/>
      <c r="D16" s="65">
        <f>SUM(D13:D15)</f>
        <v>0</v>
      </c>
      <c r="E16" s="90"/>
      <c r="F16" s="91"/>
    </row>
    <row r="17" spans="1:6" ht="19.5" customHeight="1">
      <c r="A17" s="85" t="s">
        <v>32</v>
      </c>
      <c r="B17" s="83" t="s">
        <v>25</v>
      </c>
      <c r="C17" s="84"/>
      <c r="D17" s="62">
        <f>'4월 '!D5</f>
        <v>0</v>
      </c>
      <c r="E17" s="81" t="s">
        <v>26</v>
      </c>
      <c r="F17" s="82"/>
    </row>
    <row r="18" spans="1:6" ht="19.5" customHeight="1">
      <c r="A18" s="86"/>
      <c r="B18" s="92" t="s">
        <v>27</v>
      </c>
      <c r="C18" s="93"/>
      <c r="D18" s="63">
        <f>'4월 '!D6</f>
        <v>0</v>
      </c>
      <c r="E18" s="94" t="s">
        <v>26</v>
      </c>
      <c r="F18" s="95"/>
    </row>
    <row r="19" spans="1:6" ht="19.5" customHeight="1">
      <c r="A19" s="86"/>
      <c r="B19" s="96" t="s">
        <v>28</v>
      </c>
      <c r="C19" s="97"/>
      <c r="D19" s="64">
        <f>'4월 '!D7</f>
        <v>0</v>
      </c>
      <c r="E19" s="98"/>
      <c r="F19" s="99"/>
    </row>
    <row r="20" spans="1:6" ht="19.5" customHeight="1">
      <c r="A20" s="87"/>
      <c r="B20" s="88" t="s">
        <v>29</v>
      </c>
      <c r="C20" s="89"/>
      <c r="D20" s="65">
        <f>SUM(D17:D19)</f>
        <v>0</v>
      </c>
      <c r="E20" s="90"/>
      <c r="F20" s="91"/>
    </row>
    <row r="21" spans="1:6" ht="19.5" customHeight="1">
      <c r="A21" s="85" t="s">
        <v>33</v>
      </c>
      <c r="B21" s="83" t="s">
        <v>25</v>
      </c>
      <c r="C21" s="84"/>
      <c r="D21" s="62">
        <f>5월!D5</f>
        <v>2250000</v>
      </c>
      <c r="E21" s="81" t="s">
        <v>26</v>
      </c>
      <c r="F21" s="82"/>
    </row>
    <row r="22" spans="1:6" ht="19.5" customHeight="1">
      <c r="A22" s="86"/>
      <c r="B22" s="92" t="s">
        <v>27</v>
      </c>
      <c r="C22" s="93"/>
      <c r="D22" s="63">
        <f>5월!D6</f>
        <v>0</v>
      </c>
      <c r="E22" s="94" t="s">
        <v>26</v>
      </c>
      <c r="F22" s="95"/>
    </row>
    <row r="23" spans="1:6" ht="19.5" customHeight="1">
      <c r="A23" s="86"/>
      <c r="B23" s="96" t="s">
        <v>28</v>
      </c>
      <c r="C23" s="97"/>
      <c r="D23" s="64">
        <f>5월!D7</f>
        <v>0</v>
      </c>
      <c r="E23" s="98"/>
      <c r="F23" s="99"/>
    </row>
    <row r="24" spans="1:6" ht="19.5" customHeight="1">
      <c r="A24" s="87"/>
      <c r="B24" s="88" t="s">
        <v>29</v>
      </c>
      <c r="C24" s="89"/>
      <c r="D24" s="65">
        <f>SUM(D21:D23)</f>
        <v>2250000</v>
      </c>
      <c r="E24" s="90"/>
      <c r="F24" s="91"/>
    </row>
    <row r="25" spans="1:6" ht="19.5" customHeight="1">
      <c r="A25" s="85" t="s">
        <v>34</v>
      </c>
      <c r="B25" s="83" t="s">
        <v>25</v>
      </c>
      <c r="C25" s="84"/>
      <c r="D25" s="62">
        <f>'6월 '!D5</f>
        <v>0</v>
      </c>
      <c r="E25" s="81" t="s">
        <v>26</v>
      </c>
      <c r="F25" s="82"/>
    </row>
    <row r="26" spans="1:6" ht="19.5" customHeight="1">
      <c r="A26" s="86"/>
      <c r="B26" s="92" t="s">
        <v>27</v>
      </c>
      <c r="C26" s="93"/>
      <c r="D26" s="63">
        <f>'6월 '!D6</f>
        <v>0</v>
      </c>
      <c r="E26" s="94" t="s">
        <v>26</v>
      </c>
      <c r="F26" s="95"/>
    </row>
    <row r="27" spans="1:6" ht="19.5" customHeight="1">
      <c r="A27" s="86"/>
      <c r="B27" s="96" t="s">
        <v>28</v>
      </c>
      <c r="C27" s="97"/>
      <c r="D27" s="64">
        <f>'6월 '!D7</f>
        <v>0</v>
      </c>
      <c r="E27" s="98"/>
      <c r="F27" s="99"/>
    </row>
    <row r="28" spans="1:6" ht="19.5" customHeight="1">
      <c r="A28" s="87"/>
      <c r="B28" s="88" t="s">
        <v>29</v>
      </c>
      <c r="C28" s="89"/>
      <c r="D28" s="65">
        <f>SUM(D25:D27)</f>
        <v>0</v>
      </c>
      <c r="E28" s="90"/>
      <c r="F28" s="91"/>
    </row>
    <row r="29" spans="1:6" s="12" customFormat="1" ht="25.5" customHeight="1">
      <c r="A29" s="104" t="s">
        <v>35</v>
      </c>
      <c r="B29" s="105"/>
      <c r="C29" s="105"/>
      <c r="D29" s="66">
        <f>SUM(D8,D12,D16,D20,D24,D28)</f>
        <v>7952000</v>
      </c>
      <c r="E29" s="106"/>
      <c r="F29" s="107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</sheetData>
  <sheetProtection/>
  <mergeCells count="60">
    <mergeCell ref="A1:F1"/>
    <mergeCell ref="A3:C3"/>
    <mergeCell ref="E8:F8"/>
    <mergeCell ref="E6:F6"/>
    <mergeCell ref="E7:F7"/>
    <mergeCell ref="A29:C29"/>
    <mergeCell ref="E29:F29"/>
    <mergeCell ref="B6:C6"/>
    <mergeCell ref="B7:C7"/>
    <mergeCell ref="A9:A12"/>
    <mergeCell ref="B9:C9"/>
    <mergeCell ref="E9:F9"/>
    <mergeCell ref="B10:C10"/>
    <mergeCell ref="E10:F10"/>
    <mergeCell ref="B11:C11"/>
    <mergeCell ref="E11:F11"/>
    <mergeCell ref="B12:C12"/>
    <mergeCell ref="E12:F12"/>
    <mergeCell ref="A13:A16"/>
    <mergeCell ref="B13:C13"/>
    <mergeCell ref="E13:F13"/>
    <mergeCell ref="B14:C14"/>
    <mergeCell ref="E14:F14"/>
    <mergeCell ref="B15:C15"/>
    <mergeCell ref="E15:F15"/>
    <mergeCell ref="B16:C16"/>
    <mergeCell ref="E16:F16"/>
    <mergeCell ref="B23:C23"/>
    <mergeCell ref="E23:F23"/>
    <mergeCell ref="B24:C24"/>
    <mergeCell ref="E24:F24"/>
    <mergeCell ref="A17:A20"/>
    <mergeCell ref="B17:C17"/>
    <mergeCell ref="E17:F17"/>
    <mergeCell ref="B18:C18"/>
    <mergeCell ref="E18:F18"/>
    <mergeCell ref="B19:C19"/>
    <mergeCell ref="E19:F19"/>
    <mergeCell ref="B20:C20"/>
    <mergeCell ref="E20:F20"/>
    <mergeCell ref="E26:F26"/>
    <mergeCell ref="B27:C27"/>
    <mergeCell ref="E27:F27"/>
    <mergeCell ref="B26:C26"/>
    <mergeCell ref="B28:C28"/>
    <mergeCell ref="E28:F28"/>
    <mergeCell ref="A25:A28"/>
    <mergeCell ref="B25:C25"/>
    <mergeCell ref="A21:A24"/>
    <mergeCell ref="B21:C21"/>
    <mergeCell ref="E21:F21"/>
    <mergeCell ref="B22:C22"/>
    <mergeCell ref="E22:F22"/>
    <mergeCell ref="E25:F25"/>
    <mergeCell ref="A4:C4"/>
    <mergeCell ref="E4:F4"/>
    <mergeCell ref="E5:F5"/>
    <mergeCell ref="B5:C5"/>
    <mergeCell ref="A5:A8"/>
    <mergeCell ref="B8:C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0" t="s">
        <v>47</v>
      </c>
      <c r="B1" s="101"/>
      <c r="C1" s="101"/>
      <c r="D1" s="101"/>
      <c r="E1" s="101"/>
      <c r="F1" s="101"/>
    </row>
    <row r="2" spans="2:6" ht="24.75" customHeight="1">
      <c r="B2" s="2"/>
      <c r="C2" s="3"/>
      <c r="D2" s="57"/>
      <c r="E2" s="4"/>
      <c r="F2" s="5"/>
    </row>
    <row r="3" spans="1:5" ht="24.75" customHeight="1">
      <c r="A3" s="102" t="s">
        <v>6</v>
      </c>
      <c r="B3" s="103"/>
      <c r="C3" s="103"/>
      <c r="D3" s="57"/>
      <c r="E3" s="6"/>
    </row>
    <row r="4" spans="1:6" ht="19.5" customHeight="1">
      <c r="A4" s="115" t="s">
        <v>3</v>
      </c>
      <c r="B4" s="116"/>
      <c r="C4" s="116"/>
      <c r="D4" s="58" t="s">
        <v>9</v>
      </c>
      <c r="E4" s="79" t="s">
        <v>2</v>
      </c>
      <c r="F4" s="80"/>
    </row>
    <row r="5" spans="1:6" ht="19.5" customHeight="1">
      <c r="A5" s="117" t="s">
        <v>14</v>
      </c>
      <c r="B5" s="118"/>
      <c r="C5" s="118"/>
      <c r="D5" s="62">
        <f>D14</f>
        <v>0</v>
      </c>
      <c r="E5" s="81" t="s">
        <v>11</v>
      </c>
      <c r="F5" s="82"/>
    </row>
    <row r="6" spans="1:6" ht="19.5" customHeight="1">
      <c r="A6" s="113" t="s">
        <v>15</v>
      </c>
      <c r="B6" s="114"/>
      <c r="C6" s="114"/>
      <c r="D6" s="63">
        <f>D16</f>
        <v>0</v>
      </c>
      <c r="E6" s="94" t="s">
        <v>11</v>
      </c>
      <c r="F6" s="95"/>
    </row>
    <row r="7" spans="1:6" ht="19.5" customHeight="1">
      <c r="A7" s="113" t="s">
        <v>16</v>
      </c>
      <c r="B7" s="114"/>
      <c r="C7" s="114"/>
      <c r="D7" s="64">
        <f>D18</f>
        <v>0</v>
      </c>
      <c r="E7" s="98"/>
      <c r="F7" s="99"/>
    </row>
    <row r="8" spans="1:6" s="125" customFormat="1" ht="19.5" customHeight="1">
      <c r="A8" s="104" t="s">
        <v>12</v>
      </c>
      <c r="B8" s="105"/>
      <c r="C8" s="105"/>
      <c r="D8" s="66">
        <f>SUM(D5:D6)</f>
        <v>0</v>
      </c>
      <c r="E8" s="106"/>
      <c r="F8" s="107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2" t="s">
        <v>8</v>
      </c>
      <c r="B10" s="103"/>
      <c r="C10" s="103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8" t="s">
        <v>5</v>
      </c>
      <c r="B12" s="109"/>
      <c r="C12" s="42"/>
      <c r="D12" s="68">
        <v>0</v>
      </c>
      <c r="E12" s="36"/>
      <c r="F12" s="15"/>
    </row>
    <row r="13" spans="1:6" s="12" customFormat="1" ht="19.5" customHeight="1">
      <c r="A13" s="110" t="s">
        <v>17</v>
      </c>
      <c r="B13" s="31"/>
      <c r="C13" s="29"/>
      <c r="D13" s="69"/>
      <c r="E13" s="35"/>
      <c r="F13" s="15"/>
    </row>
    <row r="14" spans="1:6" s="12" customFormat="1" ht="19.5" customHeight="1">
      <c r="A14" s="111"/>
      <c r="B14" s="22" t="s">
        <v>7</v>
      </c>
      <c r="C14" s="26"/>
      <c r="D14" s="70">
        <f>SUM(D13:D13)</f>
        <v>0</v>
      </c>
      <c r="E14" s="33"/>
      <c r="F14" s="15"/>
    </row>
    <row r="15" spans="1:6" s="12" customFormat="1" ht="19.5" customHeight="1">
      <c r="A15" s="110" t="s">
        <v>18</v>
      </c>
      <c r="B15" s="31"/>
      <c r="C15" s="29"/>
      <c r="D15" s="69"/>
      <c r="E15" s="35"/>
      <c r="F15" s="30"/>
    </row>
    <row r="16" spans="1:6" s="12" customFormat="1" ht="19.5" customHeight="1">
      <c r="A16" s="111"/>
      <c r="B16" s="22" t="s">
        <v>7</v>
      </c>
      <c r="C16" s="26"/>
      <c r="D16" s="70">
        <f>SUM(D15:D15)</f>
        <v>0</v>
      </c>
      <c r="E16" s="33"/>
      <c r="F16" s="15"/>
    </row>
    <row r="17" spans="1:6" s="12" customFormat="1" ht="19.5" customHeight="1">
      <c r="A17" s="110" t="s">
        <v>21</v>
      </c>
      <c r="B17" s="31"/>
      <c r="C17" s="41"/>
      <c r="D17" s="69"/>
      <c r="E17" s="35"/>
      <c r="F17" s="15"/>
    </row>
    <row r="18" spans="1:6" s="12" customFormat="1" ht="19.5" customHeight="1">
      <c r="A18" s="112"/>
      <c r="B18" s="37" t="s">
        <v>7</v>
      </c>
      <c r="C18" s="38"/>
      <c r="D18" s="71">
        <f>SUM(D17)</f>
        <v>0</v>
      </c>
      <c r="E18" s="39"/>
      <c r="F18" s="40"/>
    </row>
    <row r="19" spans="4:5" s="12" customFormat="1" ht="12">
      <c r="D19" s="59"/>
      <c r="E19" s="13"/>
    </row>
    <row r="20" spans="4:5" s="12" customFormat="1" ht="12">
      <c r="D20" s="59"/>
      <c r="E20" s="13"/>
    </row>
    <row r="21" spans="1:5" s="12" customFormat="1" ht="12">
      <c r="A21" s="61"/>
      <c r="D21" s="59"/>
      <c r="E21" s="13"/>
    </row>
    <row r="22" spans="1:5" s="12" customFormat="1" ht="12">
      <c r="A22" s="61"/>
      <c r="D22" s="59"/>
      <c r="E22" s="13"/>
    </row>
    <row r="23" spans="1:5" s="12" customFormat="1" ht="12">
      <c r="A23" s="61"/>
      <c r="D23" s="59"/>
      <c r="E23" s="13"/>
    </row>
    <row r="24" spans="1:5" s="12" customFormat="1" ht="12">
      <c r="A24" s="61"/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  <row r="234" spans="4:5" s="12" customFormat="1" ht="12">
      <c r="D234" s="59"/>
      <c r="E234" s="13"/>
    </row>
    <row r="235" spans="4:5" s="12" customFormat="1" ht="12">
      <c r="D235" s="59"/>
      <c r="E235" s="13"/>
    </row>
    <row r="236" spans="4:5" s="12" customFormat="1" ht="12">
      <c r="D236" s="59"/>
      <c r="E236" s="13"/>
    </row>
    <row r="237" spans="4:5" s="12" customFormat="1" ht="12">
      <c r="D237" s="59"/>
      <c r="E237" s="13"/>
    </row>
    <row r="238" spans="4:5" s="12" customFormat="1" ht="12">
      <c r="D238" s="59"/>
      <c r="E238" s="13"/>
    </row>
    <row r="239" spans="4:5" s="12" customFormat="1" ht="12">
      <c r="D239" s="59"/>
      <c r="E239" s="13"/>
    </row>
    <row r="240" spans="4:5" s="12" customFormat="1" ht="12">
      <c r="D240" s="59"/>
      <c r="E240" s="13"/>
    </row>
    <row r="241" spans="4:5" s="12" customFormat="1" ht="12">
      <c r="D241" s="59"/>
      <c r="E241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zoomScalePageLayoutView="0" workbookViewId="0" topLeftCell="A1">
      <selection activeCell="E2" sqref="E2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0" t="s">
        <v>53</v>
      </c>
      <c r="B1" s="101"/>
      <c r="C1" s="101"/>
      <c r="D1" s="101"/>
      <c r="E1" s="101"/>
      <c r="F1" s="101"/>
    </row>
    <row r="2" spans="2:6" ht="24.75" customHeight="1">
      <c r="B2" s="2"/>
      <c r="C2" s="3"/>
      <c r="D2" s="57"/>
      <c r="E2" s="4"/>
      <c r="F2" s="5"/>
    </row>
    <row r="3" spans="1:5" ht="24.75" customHeight="1">
      <c r="A3" s="102" t="s">
        <v>6</v>
      </c>
      <c r="B3" s="103"/>
      <c r="C3" s="103"/>
      <c r="D3" s="57"/>
      <c r="E3" s="6"/>
    </row>
    <row r="4" spans="1:6" ht="19.5" customHeight="1">
      <c r="A4" s="115" t="s">
        <v>3</v>
      </c>
      <c r="B4" s="116"/>
      <c r="C4" s="116"/>
      <c r="D4" s="58" t="s">
        <v>9</v>
      </c>
      <c r="E4" s="79" t="s">
        <v>2</v>
      </c>
      <c r="F4" s="80"/>
    </row>
    <row r="5" spans="1:6" ht="19.5" customHeight="1">
      <c r="A5" s="117" t="s">
        <v>14</v>
      </c>
      <c r="B5" s="118"/>
      <c r="C5" s="118"/>
      <c r="D5" s="62">
        <f>D16</f>
        <v>1700000</v>
      </c>
      <c r="E5" s="81" t="s">
        <v>11</v>
      </c>
      <c r="F5" s="82"/>
    </row>
    <row r="6" spans="1:6" ht="19.5" customHeight="1">
      <c r="A6" s="113" t="s">
        <v>15</v>
      </c>
      <c r="B6" s="114"/>
      <c r="C6" s="114"/>
      <c r="D6" s="63">
        <f>D18</f>
        <v>0</v>
      </c>
      <c r="E6" s="94" t="s">
        <v>11</v>
      </c>
      <c r="F6" s="95"/>
    </row>
    <row r="7" spans="1:6" ht="19.5" customHeight="1">
      <c r="A7" s="113" t="s">
        <v>16</v>
      </c>
      <c r="B7" s="114"/>
      <c r="C7" s="114"/>
      <c r="D7" s="64">
        <f>D20</f>
        <v>4002000</v>
      </c>
      <c r="E7" s="98"/>
      <c r="F7" s="99"/>
    </row>
    <row r="8" spans="1:6" s="125" customFormat="1" ht="19.5" customHeight="1">
      <c r="A8" s="104" t="s">
        <v>12</v>
      </c>
      <c r="B8" s="105"/>
      <c r="C8" s="105"/>
      <c r="D8" s="66">
        <f>SUM(D5:D7)</f>
        <v>5702000</v>
      </c>
      <c r="E8" s="106"/>
      <c r="F8" s="107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2" t="s">
        <v>8</v>
      </c>
      <c r="B10" s="103"/>
      <c r="C10" s="103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8" t="s">
        <v>5</v>
      </c>
      <c r="B12" s="109"/>
      <c r="C12" s="42"/>
      <c r="D12" s="68">
        <f>D16+D18+D20</f>
        <v>5702000</v>
      </c>
      <c r="E12" s="36"/>
      <c r="F12" s="15"/>
    </row>
    <row r="13" spans="1:6" s="12" customFormat="1" ht="19.5" customHeight="1">
      <c r="A13" s="110" t="s">
        <v>22</v>
      </c>
      <c r="B13" s="31">
        <v>43139</v>
      </c>
      <c r="C13" s="29" t="s">
        <v>37</v>
      </c>
      <c r="D13" s="69">
        <v>100000</v>
      </c>
      <c r="E13" s="35" t="s">
        <v>45</v>
      </c>
      <c r="F13" s="30"/>
    </row>
    <row r="14" spans="1:6" s="12" customFormat="1" ht="19.5" customHeight="1">
      <c r="A14" s="119"/>
      <c r="B14" s="31">
        <v>43152</v>
      </c>
      <c r="C14" s="29" t="s">
        <v>38</v>
      </c>
      <c r="D14" s="69">
        <v>700000</v>
      </c>
      <c r="E14" s="35" t="s">
        <v>46</v>
      </c>
      <c r="F14" s="30"/>
    </row>
    <row r="15" spans="1:6" s="12" customFormat="1" ht="19.5" customHeight="1">
      <c r="A15" s="119"/>
      <c r="B15" s="31">
        <v>43152</v>
      </c>
      <c r="C15" s="29" t="s">
        <v>39</v>
      </c>
      <c r="D15" s="69">
        <v>900000</v>
      </c>
      <c r="E15" s="35" t="s">
        <v>19</v>
      </c>
      <c r="F15" s="30"/>
    </row>
    <row r="16" spans="1:6" s="12" customFormat="1" ht="19.5" customHeight="1">
      <c r="A16" s="111"/>
      <c r="B16" s="22" t="s">
        <v>7</v>
      </c>
      <c r="C16" s="26"/>
      <c r="D16" s="70">
        <f>SUM(D13:D15)</f>
        <v>1700000</v>
      </c>
      <c r="E16" s="33"/>
      <c r="F16" s="15"/>
    </row>
    <row r="17" spans="1:6" s="12" customFormat="1" ht="19.5" customHeight="1">
      <c r="A17" s="110" t="s">
        <v>20</v>
      </c>
      <c r="B17" s="31"/>
      <c r="C17" s="29"/>
      <c r="D17" s="69"/>
      <c r="E17" s="35"/>
      <c r="F17" s="30"/>
    </row>
    <row r="18" spans="1:6" s="12" customFormat="1" ht="19.5" customHeight="1">
      <c r="A18" s="111"/>
      <c r="B18" s="22" t="s">
        <v>7</v>
      </c>
      <c r="C18" s="26"/>
      <c r="D18" s="70">
        <f>SUM(D17)</f>
        <v>0</v>
      </c>
      <c r="E18" s="33"/>
      <c r="F18" s="15"/>
    </row>
    <row r="19" spans="1:6" s="12" customFormat="1" ht="19.5" customHeight="1">
      <c r="A19" s="110" t="s">
        <v>21</v>
      </c>
      <c r="B19" s="31">
        <v>43154</v>
      </c>
      <c r="C19" s="41" t="s">
        <v>40</v>
      </c>
      <c r="D19" s="69">
        <v>4002000</v>
      </c>
      <c r="E19" s="35" t="s">
        <v>50</v>
      </c>
      <c r="F19" s="30"/>
    </row>
    <row r="20" spans="1:6" s="12" customFormat="1" ht="19.5" customHeight="1">
      <c r="A20" s="112"/>
      <c r="B20" s="37" t="s">
        <v>7</v>
      </c>
      <c r="C20" s="38"/>
      <c r="D20" s="71">
        <f>SUM(D19)</f>
        <v>4002000</v>
      </c>
      <c r="E20" s="39"/>
      <c r="F20" s="40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  <row r="234" spans="4:5" s="12" customFormat="1" ht="12">
      <c r="D234" s="59"/>
      <c r="E234" s="13"/>
    </row>
    <row r="235" spans="4:5" s="12" customFormat="1" ht="12">
      <c r="D235" s="59"/>
      <c r="E235" s="13"/>
    </row>
    <row r="236" spans="4:5" s="12" customFormat="1" ht="12">
      <c r="D236" s="59"/>
      <c r="E236" s="13"/>
    </row>
    <row r="237" spans="4:5" s="12" customFormat="1" ht="12">
      <c r="D237" s="59"/>
      <c r="E237" s="13"/>
    </row>
    <row r="238" spans="4:5" s="12" customFormat="1" ht="12">
      <c r="D238" s="59"/>
      <c r="E238" s="13"/>
    </row>
    <row r="239" spans="4:5" s="12" customFormat="1" ht="12">
      <c r="D239" s="59"/>
      <c r="E239" s="13"/>
    </row>
    <row r="240" spans="4:5" s="12" customFormat="1" ht="12">
      <c r="D240" s="59"/>
      <c r="E240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0" t="s">
        <v>48</v>
      </c>
      <c r="B1" s="101"/>
      <c r="C1" s="101"/>
      <c r="D1" s="101"/>
      <c r="E1" s="101"/>
      <c r="F1" s="101"/>
    </row>
    <row r="2" spans="2:6" ht="24.75" customHeight="1">
      <c r="B2" s="2"/>
      <c r="C2" s="3"/>
      <c r="D2" s="57"/>
      <c r="E2" s="4"/>
      <c r="F2" s="5"/>
    </row>
    <row r="3" spans="1:5" ht="24.75" customHeight="1">
      <c r="A3" s="102" t="s">
        <v>6</v>
      </c>
      <c r="B3" s="103"/>
      <c r="C3" s="103"/>
      <c r="D3" s="57"/>
      <c r="E3" s="6"/>
    </row>
    <row r="4" spans="1:6" ht="19.5" customHeight="1">
      <c r="A4" s="115" t="s">
        <v>3</v>
      </c>
      <c r="B4" s="116"/>
      <c r="C4" s="116"/>
      <c r="D4" s="58" t="s">
        <v>9</v>
      </c>
      <c r="E4" s="79" t="s">
        <v>2</v>
      </c>
      <c r="F4" s="80"/>
    </row>
    <row r="5" spans="1:6" ht="19.5" customHeight="1">
      <c r="A5" s="117" t="s">
        <v>14</v>
      </c>
      <c r="B5" s="118"/>
      <c r="C5" s="118"/>
      <c r="D5" s="62">
        <f>D14</f>
        <v>0</v>
      </c>
      <c r="E5" s="81" t="s">
        <v>11</v>
      </c>
      <c r="F5" s="82"/>
    </row>
    <row r="6" spans="1:6" ht="19.5" customHeight="1">
      <c r="A6" s="113" t="s">
        <v>15</v>
      </c>
      <c r="B6" s="114"/>
      <c r="C6" s="114"/>
      <c r="D6" s="63">
        <f>D16</f>
        <v>0</v>
      </c>
      <c r="E6" s="94" t="s">
        <v>11</v>
      </c>
      <c r="F6" s="95"/>
    </row>
    <row r="7" spans="1:6" ht="19.5" customHeight="1">
      <c r="A7" s="113" t="s">
        <v>16</v>
      </c>
      <c r="B7" s="114"/>
      <c r="C7" s="114"/>
      <c r="D7" s="64">
        <f>D18</f>
        <v>0</v>
      </c>
      <c r="E7" s="98"/>
      <c r="F7" s="99"/>
    </row>
    <row r="8" spans="1:6" s="125" customFormat="1" ht="19.5" customHeight="1">
      <c r="A8" s="104" t="s">
        <v>12</v>
      </c>
      <c r="B8" s="105"/>
      <c r="C8" s="105"/>
      <c r="D8" s="66">
        <f>SUM(D5:D7)</f>
        <v>0</v>
      </c>
      <c r="E8" s="106"/>
      <c r="F8" s="107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2" t="s">
        <v>8</v>
      </c>
      <c r="B10" s="103"/>
      <c r="C10" s="103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8" t="s">
        <v>5</v>
      </c>
      <c r="B12" s="109"/>
      <c r="C12" s="42"/>
      <c r="D12" s="72">
        <f>D14+D16+D18</f>
        <v>0</v>
      </c>
      <c r="E12" s="36"/>
      <c r="F12" s="15"/>
    </row>
    <row r="13" spans="1:6" s="12" customFormat="1" ht="19.5" customHeight="1">
      <c r="A13" s="110" t="s">
        <v>17</v>
      </c>
      <c r="B13" s="31"/>
      <c r="C13" s="29"/>
      <c r="D13" s="69"/>
      <c r="E13" s="35"/>
      <c r="F13" s="15"/>
    </row>
    <row r="14" spans="1:6" s="17" customFormat="1" ht="19.5" customHeight="1">
      <c r="A14" s="111"/>
      <c r="B14" s="51" t="s">
        <v>7</v>
      </c>
      <c r="C14" s="51"/>
      <c r="D14" s="72">
        <f>SUM(D13:D13)</f>
        <v>0</v>
      </c>
      <c r="E14" s="54"/>
      <c r="F14" s="49"/>
    </row>
    <row r="15" spans="1:6" s="17" customFormat="1" ht="19.5" customHeight="1">
      <c r="A15" s="122" t="s">
        <v>20</v>
      </c>
      <c r="B15" s="47"/>
      <c r="C15" s="48"/>
      <c r="D15" s="69"/>
      <c r="E15" s="53"/>
      <c r="F15" s="49"/>
    </row>
    <row r="16" spans="1:6" s="17" customFormat="1" ht="19.5" customHeight="1">
      <c r="A16" s="123"/>
      <c r="B16" s="52" t="s">
        <v>7</v>
      </c>
      <c r="C16" s="52"/>
      <c r="D16" s="73">
        <f>SUM(D15)</f>
        <v>0</v>
      </c>
      <c r="E16" s="55"/>
      <c r="F16" s="50"/>
    </row>
    <row r="17" spans="1:6" s="17" customFormat="1" ht="19.5" customHeight="1">
      <c r="A17" s="120" t="s">
        <v>21</v>
      </c>
      <c r="B17" s="31"/>
      <c r="C17" s="41"/>
      <c r="D17" s="69"/>
      <c r="E17" s="56"/>
      <c r="F17" s="46"/>
    </row>
    <row r="18" spans="1:6" s="12" customFormat="1" ht="19.5" customHeight="1">
      <c r="A18" s="121"/>
      <c r="B18" s="43" t="s">
        <v>7</v>
      </c>
      <c r="C18" s="43"/>
      <c r="D18" s="74">
        <f>SUM(D17)</f>
        <v>0</v>
      </c>
      <c r="E18" s="44"/>
      <c r="F18" s="45"/>
    </row>
    <row r="19" spans="4:5" s="12" customFormat="1" ht="12">
      <c r="D19" s="59"/>
      <c r="E19" s="13"/>
    </row>
    <row r="20" spans="4:5" s="12" customFormat="1" ht="12">
      <c r="D20" s="59"/>
      <c r="E20" s="13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  <row r="234" spans="4:5" s="12" customFormat="1" ht="12">
      <c r="D234" s="59"/>
      <c r="E234" s="13"/>
    </row>
    <row r="235" spans="4:5" s="12" customFormat="1" ht="12">
      <c r="D235" s="59"/>
      <c r="E235" s="13"/>
    </row>
    <row r="236" spans="4:5" s="12" customFormat="1" ht="12">
      <c r="D236" s="59"/>
      <c r="E236" s="13"/>
    </row>
    <row r="237" spans="4:5" s="12" customFormat="1" ht="12">
      <c r="D237" s="59"/>
      <c r="E237" s="13"/>
    </row>
    <row r="238" spans="4:5" s="12" customFormat="1" ht="12">
      <c r="D238" s="59"/>
      <c r="E238" s="13"/>
    </row>
    <row r="239" spans="4:5" s="12" customFormat="1" ht="12">
      <c r="D239" s="59"/>
      <c r="E239" s="13"/>
    </row>
    <row r="240" spans="4:5" s="12" customFormat="1" ht="12">
      <c r="D240" s="59"/>
      <c r="E240" s="13"/>
    </row>
    <row r="241" spans="4:5" s="12" customFormat="1" ht="12">
      <c r="D241" s="59"/>
      <c r="E241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0" t="s">
        <v>52</v>
      </c>
      <c r="B1" s="101"/>
      <c r="C1" s="101"/>
      <c r="D1" s="101"/>
      <c r="E1" s="101"/>
      <c r="F1" s="101"/>
    </row>
    <row r="2" spans="2:6" ht="24.75" customHeight="1">
      <c r="B2" s="2"/>
      <c r="C2" s="3"/>
      <c r="D2" s="57"/>
      <c r="E2" s="4"/>
      <c r="F2" s="5"/>
    </row>
    <row r="3" spans="1:5" ht="24.75" customHeight="1">
      <c r="A3" s="102" t="s">
        <v>6</v>
      </c>
      <c r="B3" s="103"/>
      <c r="C3" s="103"/>
      <c r="D3" s="57"/>
      <c r="E3" s="6"/>
    </row>
    <row r="4" spans="1:6" ht="19.5" customHeight="1">
      <c r="A4" s="115" t="s">
        <v>3</v>
      </c>
      <c r="B4" s="116"/>
      <c r="C4" s="116"/>
      <c r="D4" s="58" t="s">
        <v>9</v>
      </c>
      <c r="E4" s="79" t="s">
        <v>2</v>
      </c>
      <c r="F4" s="80"/>
    </row>
    <row r="5" spans="1:6" ht="19.5" customHeight="1">
      <c r="A5" s="117" t="s">
        <v>14</v>
      </c>
      <c r="B5" s="118"/>
      <c r="C5" s="118"/>
      <c r="D5" s="62">
        <f>D14</f>
        <v>0</v>
      </c>
      <c r="E5" s="81" t="s">
        <v>11</v>
      </c>
      <c r="F5" s="82"/>
    </row>
    <row r="6" spans="1:6" ht="19.5" customHeight="1">
      <c r="A6" s="113" t="s">
        <v>15</v>
      </c>
      <c r="B6" s="114"/>
      <c r="C6" s="114"/>
      <c r="D6" s="63">
        <f>D16</f>
        <v>0</v>
      </c>
      <c r="E6" s="94" t="s">
        <v>11</v>
      </c>
      <c r="F6" s="95"/>
    </row>
    <row r="7" spans="1:6" ht="19.5" customHeight="1">
      <c r="A7" s="113" t="s">
        <v>16</v>
      </c>
      <c r="B7" s="114"/>
      <c r="C7" s="114"/>
      <c r="D7" s="64">
        <f>D18</f>
        <v>0</v>
      </c>
      <c r="E7" s="98"/>
      <c r="F7" s="99"/>
    </row>
    <row r="8" spans="1:6" s="125" customFormat="1" ht="19.5" customHeight="1">
      <c r="A8" s="104" t="s">
        <v>12</v>
      </c>
      <c r="B8" s="105"/>
      <c r="C8" s="105"/>
      <c r="D8" s="66">
        <f>SUM(D5:D7)</f>
        <v>0</v>
      </c>
      <c r="E8" s="106"/>
      <c r="F8" s="107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2" t="s">
        <v>8</v>
      </c>
      <c r="B10" s="103"/>
      <c r="C10" s="103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8" t="s">
        <v>5</v>
      </c>
      <c r="B12" s="109"/>
      <c r="C12" s="42"/>
      <c r="D12" s="68">
        <f>D14+D16+D18</f>
        <v>0</v>
      </c>
      <c r="E12" s="36"/>
      <c r="F12" s="15"/>
    </row>
    <row r="13" spans="1:6" s="12" customFormat="1" ht="19.5" customHeight="1">
      <c r="A13" s="110" t="s">
        <v>17</v>
      </c>
      <c r="B13" s="31"/>
      <c r="C13" s="29"/>
      <c r="D13" s="69"/>
      <c r="E13" s="35"/>
      <c r="F13" s="15"/>
    </row>
    <row r="14" spans="1:6" s="12" customFormat="1" ht="19.5" customHeight="1">
      <c r="A14" s="111"/>
      <c r="B14" s="22" t="s">
        <v>7</v>
      </c>
      <c r="C14" s="26"/>
      <c r="D14" s="70">
        <f>SUM(D13:D13)</f>
        <v>0</v>
      </c>
      <c r="E14" s="33"/>
      <c r="F14" s="15"/>
    </row>
    <row r="15" spans="1:6" s="12" customFormat="1" ht="19.5" customHeight="1">
      <c r="A15" s="110" t="s">
        <v>20</v>
      </c>
      <c r="B15" s="31"/>
      <c r="C15" s="29"/>
      <c r="D15" s="69"/>
      <c r="E15" s="35"/>
      <c r="F15" s="15"/>
    </row>
    <row r="16" spans="1:6" s="12" customFormat="1" ht="19.5" customHeight="1">
      <c r="A16" s="111"/>
      <c r="B16" s="22" t="s">
        <v>7</v>
      </c>
      <c r="C16" s="26"/>
      <c r="D16" s="70">
        <f>SUM(D15)</f>
        <v>0</v>
      </c>
      <c r="E16" s="33"/>
      <c r="F16" s="15"/>
    </row>
    <row r="17" spans="1:6" s="12" customFormat="1" ht="19.5" customHeight="1">
      <c r="A17" s="124" t="s">
        <v>21</v>
      </c>
      <c r="B17" s="31"/>
      <c r="C17" s="29"/>
      <c r="D17" s="69"/>
      <c r="E17" s="35"/>
      <c r="F17" s="15"/>
    </row>
    <row r="18" spans="1:6" s="12" customFormat="1" ht="19.5" customHeight="1">
      <c r="A18" s="121"/>
      <c r="B18" s="27" t="s">
        <v>7</v>
      </c>
      <c r="C18" s="27"/>
      <c r="D18" s="75">
        <f>SUM(D17)</f>
        <v>0</v>
      </c>
      <c r="E18" s="34"/>
      <c r="F18" s="28"/>
    </row>
    <row r="19" spans="4:5" s="12" customFormat="1" ht="12">
      <c r="D19" s="59"/>
      <c r="E19" s="13"/>
    </row>
    <row r="20" spans="4:5" s="12" customFormat="1" ht="12">
      <c r="D20" s="59"/>
      <c r="E20" s="13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  <row r="234" spans="4:5" s="12" customFormat="1" ht="12">
      <c r="D234" s="59"/>
      <c r="E234" s="13"/>
    </row>
    <row r="235" spans="4:5" s="12" customFormat="1" ht="12">
      <c r="D235" s="59"/>
      <c r="E235" s="13"/>
    </row>
    <row r="236" spans="4:5" s="12" customFormat="1" ht="12">
      <c r="D236" s="59"/>
      <c r="E236" s="13"/>
    </row>
    <row r="237" spans="4:5" s="12" customFormat="1" ht="12">
      <c r="D237" s="59"/>
      <c r="E237" s="13"/>
    </row>
    <row r="238" spans="4:5" s="12" customFormat="1" ht="12">
      <c r="D238" s="59"/>
      <c r="E238" s="13"/>
    </row>
    <row r="239" spans="4:5" s="12" customFormat="1" ht="12">
      <c r="D239" s="59"/>
      <c r="E239" s="13"/>
    </row>
    <row r="240" spans="4:5" s="12" customFormat="1" ht="12">
      <c r="D240" s="59"/>
      <c r="E240" s="13"/>
    </row>
    <row r="241" spans="4:5" s="12" customFormat="1" ht="12">
      <c r="D241" s="59"/>
      <c r="E241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0" t="s">
        <v>51</v>
      </c>
      <c r="B1" s="101"/>
      <c r="C1" s="101"/>
      <c r="D1" s="101"/>
      <c r="E1" s="101"/>
      <c r="F1" s="101"/>
    </row>
    <row r="2" spans="2:6" ht="24.75" customHeight="1">
      <c r="B2" s="2"/>
      <c r="C2" s="3"/>
      <c r="D2" s="57"/>
      <c r="E2" s="4"/>
      <c r="F2" s="5"/>
    </row>
    <row r="3" spans="1:5" ht="24.75" customHeight="1">
      <c r="A3" s="102" t="s">
        <v>6</v>
      </c>
      <c r="B3" s="103"/>
      <c r="C3" s="103"/>
      <c r="D3" s="57"/>
      <c r="E3" s="6"/>
    </row>
    <row r="4" spans="1:6" ht="19.5" customHeight="1">
      <c r="A4" s="115" t="s">
        <v>3</v>
      </c>
      <c r="B4" s="116"/>
      <c r="C4" s="116"/>
      <c r="D4" s="58" t="s">
        <v>9</v>
      </c>
      <c r="E4" s="79" t="s">
        <v>2</v>
      </c>
      <c r="F4" s="80"/>
    </row>
    <row r="5" spans="1:6" ht="19.5" customHeight="1">
      <c r="A5" s="117" t="s">
        <v>14</v>
      </c>
      <c r="B5" s="118"/>
      <c r="C5" s="118"/>
      <c r="D5" s="62">
        <f>D15</f>
        <v>2250000</v>
      </c>
      <c r="E5" s="81" t="s">
        <v>11</v>
      </c>
      <c r="F5" s="82"/>
    </row>
    <row r="6" spans="1:6" ht="19.5" customHeight="1">
      <c r="A6" s="113" t="s">
        <v>15</v>
      </c>
      <c r="B6" s="114"/>
      <c r="C6" s="114"/>
      <c r="D6" s="63">
        <f>D17</f>
        <v>0</v>
      </c>
      <c r="E6" s="94" t="s">
        <v>11</v>
      </c>
      <c r="F6" s="95"/>
    </row>
    <row r="7" spans="1:6" ht="19.5" customHeight="1">
      <c r="A7" s="113" t="s">
        <v>16</v>
      </c>
      <c r="B7" s="114"/>
      <c r="C7" s="114"/>
      <c r="D7" s="64">
        <f>D19</f>
        <v>0</v>
      </c>
      <c r="E7" s="98"/>
      <c r="F7" s="99"/>
    </row>
    <row r="8" spans="1:6" s="125" customFormat="1" ht="19.5" customHeight="1">
      <c r="A8" s="104" t="s">
        <v>12</v>
      </c>
      <c r="B8" s="105"/>
      <c r="C8" s="105"/>
      <c r="D8" s="66">
        <f>SUM(D5:D7)</f>
        <v>2250000</v>
      </c>
      <c r="E8" s="106"/>
      <c r="F8" s="107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2" t="s">
        <v>8</v>
      </c>
      <c r="B10" s="103"/>
      <c r="C10" s="103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8" t="s">
        <v>5</v>
      </c>
      <c r="B12" s="109"/>
      <c r="C12" s="42"/>
      <c r="D12" s="68">
        <f>D15+D17+D19</f>
        <v>2250000</v>
      </c>
      <c r="E12" s="36"/>
      <c r="F12" s="15"/>
    </row>
    <row r="13" spans="1:6" s="12" customFormat="1" ht="19.5" customHeight="1">
      <c r="A13" s="110" t="s">
        <v>17</v>
      </c>
      <c r="B13" s="31" t="s">
        <v>42</v>
      </c>
      <c r="C13" s="29" t="s">
        <v>43</v>
      </c>
      <c r="D13" s="69">
        <v>150000</v>
      </c>
      <c r="E13" s="35" t="s">
        <v>46</v>
      </c>
      <c r="F13" s="15"/>
    </row>
    <row r="14" spans="1:6" s="12" customFormat="1" ht="19.5" customHeight="1">
      <c r="A14" s="119"/>
      <c r="B14" s="31" t="s">
        <v>42</v>
      </c>
      <c r="C14" s="29" t="s">
        <v>44</v>
      </c>
      <c r="D14" s="69">
        <v>2100000</v>
      </c>
      <c r="E14" s="35" t="s">
        <v>19</v>
      </c>
      <c r="F14" s="15"/>
    </row>
    <row r="15" spans="1:6" s="12" customFormat="1" ht="19.5" customHeight="1">
      <c r="A15" s="111"/>
      <c r="B15" s="22" t="s">
        <v>7</v>
      </c>
      <c r="C15" s="26"/>
      <c r="D15" s="70">
        <f>SUM(D13:D14)</f>
        <v>2250000</v>
      </c>
      <c r="E15" s="33"/>
      <c r="F15" s="15"/>
    </row>
    <row r="16" spans="1:6" s="12" customFormat="1" ht="19.5" customHeight="1">
      <c r="A16" s="110" t="s">
        <v>20</v>
      </c>
      <c r="B16" s="31"/>
      <c r="C16" s="29"/>
      <c r="D16" s="69"/>
      <c r="E16" s="35"/>
      <c r="F16" s="15"/>
    </row>
    <row r="17" spans="1:6" s="12" customFormat="1" ht="19.5" customHeight="1">
      <c r="A17" s="111"/>
      <c r="B17" s="22" t="s">
        <v>7</v>
      </c>
      <c r="C17" s="26"/>
      <c r="D17" s="70">
        <f>SUM(D16)</f>
        <v>0</v>
      </c>
      <c r="E17" s="33"/>
      <c r="F17" s="15"/>
    </row>
    <row r="18" spans="1:6" s="12" customFormat="1" ht="19.5" customHeight="1">
      <c r="A18" s="124" t="s">
        <v>41</v>
      </c>
      <c r="B18" s="31"/>
      <c r="C18" s="29"/>
      <c r="D18" s="69"/>
      <c r="E18" s="35"/>
      <c r="F18" s="15"/>
    </row>
    <row r="19" spans="1:6" s="12" customFormat="1" ht="19.5" customHeight="1">
      <c r="A19" s="121"/>
      <c r="B19" s="27" t="s">
        <v>7</v>
      </c>
      <c r="C19" s="27"/>
      <c r="D19" s="75">
        <f>SUM(D18)</f>
        <v>0</v>
      </c>
      <c r="E19" s="34"/>
      <c r="F19" s="28"/>
    </row>
    <row r="20" spans="4:5" s="12" customFormat="1" ht="12">
      <c r="D20" s="59"/>
      <c r="E20" s="13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  <row r="234" spans="4:5" s="12" customFormat="1" ht="12">
      <c r="D234" s="59"/>
      <c r="E234" s="13"/>
    </row>
    <row r="235" spans="4:5" s="12" customFormat="1" ht="12">
      <c r="D235" s="59"/>
      <c r="E235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8:A19"/>
    <mergeCell ref="A13:A15"/>
    <mergeCell ref="A16:A17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E13" sqref="E13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0" t="s">
        <v>49</v>
      </c>
      <c r="B1" s="101"/>
      <c r="C1" s="101"/>
      <c r="D1" s="101"/>
      <c r="E1" s="101"/>
      <c r="F1" s="101"/>
    </row>
    <row r="2" spans="2:6" ht="24.75" customHeight="1">
      <c r="B2" s="2"/>
      <c r="C2" s="3"/>
      <c r="D2" s="57"/>
      <c r="E2" s="4"/>
      <c r="F2" s="5"/>
    </row>
    <row r="3" spans="1:5" ht="24.75" customHeight="1">
      <c r="A3" s="102" t="s">
        <v>6</v>
      </c>
      <c r="B3" s="103"/>
      <c r="C3" s="103"/>
      <c r="D3" s="57"/>
      <c r="E3" s="6"/>
    </row>
    <row r="4" spans="1:6" ht="19.5" customHeight="1">
      <c r="A4" s="115" t="s">
        <v>3</v>
      </c>
      <c r="B4" s="116"/>
      <c r="C4" s="116"/>
      <c r="D4" s="58" t="s">
        <v>9</v>
      </c>
      <c r="E4" s="79" t="s">
        <v>2</v>
      </c>
      <c r="F4" s="80"/>
    </row>
    <row r="5" spans="1:6" ht="19.5" customHeight="1">
      <c r="A5" s="117" t="s">
        <v>14</v>
      </c>
      <c r="B5" s="118"/>
      <c r="C5" s="118"/>
      <c r="D5" s="62">
        <f>D14</f>
        <v>0</v>
      </c>
      <c r="E5" s="81" t="s">
        <v>11</v>
      </c>
      <c r="F5" s="82"/>
    </row>
    <row r="6" spans="1:6" ht="19.5" customHeight="1">
      <c r="A6" s="113" t="s">
        <v>15</v>
      </c>
      <c r="B6" s="114"/>
      <c r="C6" s="114"/>
      <c r="D6" s="63">
        <f>D16</f>
        <v>0</v>
      </c>
      <c r="E6" s="94" t="s">
        <v>11</v>
      </c>
      <c r="F6" s="95"/>
    </row>
    <row r="7" spans="1:6" ht="19.5" customHeight="1">
      <c r="A7" s="113" t="s">
        <v>16</v>
      </c>
      <c r="B7" s="114"/>
      <c r="C7" s="114"/>
      <c r="D7" s="64">
        <f>D18</f>
        <v>0</v>
      </c>
      <c r="E7" s="98"/>
      <c r="F7" s="99"/>
    </row>
    <row r="8" spans="1:6" s="125" customFormat="1" ht="19.5" customHeight="1">
      <c r="A8" s="104" t="s">
        <v>12</v>
      </c>
      <c r="B8" s="105"/>
      <c r="C8" s="105"/>
      <c r="D8" s="66">
        <f>SUM(D5:D7)</f>
        <v>0</v>
      </c>
      <c r="E8" s="106"/>
      <c r="F8" s="107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2" t="s">
        <v>8</v>
      </c>
      <c r="B10" s="103"/>
      <c r="C10" s="103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8" t="s">
        <v>5</v>
      </c>
      <c r="B12" s="109"/>
      <c r="C12" s="42"/>
      <c r="D12" s="68">
        <f>D14+D16+D18</f>
        <v>0</v>
      </c>
      <c r="E12" s="36"/>
      <c r="F12" s="15"/>
    </row>
    <row r="13" spans="1:6" s="12" customFormat="1" ht="19.5" customHeight="1">
      <c r="A13" s="110" t="s">
        <v>17</v>
      </c>
      <c r="B13" s="31"/>
      <c r="C13" s="29"/>
      <c r="D13" s="69"/>
      <c r="E13" s="35"/>
      <c r="F13" s="15"/>
    </row>
    <row r="14" spans="1:6" s="12" customFormat="1" ht="19.5" customHeight="1">
      <c r="A14" s="111"/>
      <c r="B14" s="22" t="s">
        <v>7</v>
      </c>
      <c r="C14" s="26"/>
      <c r="D14" s="70">
        <f>SUM(D13:D13)</f>
        <v>0</v>
      </c>
      <c r="E14" s="33"/>
      <c r="F14" s="15"/>
    </row>
    <row r="15" spans="1:6" s="12" customFormat="1" ht="19.5" customHeight="1">
      <c r="A15" s="110" t="s">
        <v>20</v>
      </c>
      <c r="B15" s="31"/>
      <c r="C15" s="29"/>
      <c r="D15" s="69"/>
      <c r="E15" s="35"/>
      <c r="F15" s="15"/>
    </row>
    <row r="16" spans="1:6" s="12" customFormat="1" ht="19.5" customHeight="1">
      <c r="A16" s="111"/>
      <c r="B16" s="22" t="s">
        <v>7</v>
      </c>
      <c r="C16" s="26"/>
      <c r="D16" s="70">
        <f>SUM(D15:D15)</f>
        <v>0</v>
      </c>
      <c r="E16" s="33"/>
      <c r="F16" s="15"/>
    </row>
    <row r="17" spans="1:6" s="12" customFormat="1" ht="19.5" customHeight="1">
      <c r="A17" s="124" t="s">
        <v>21</v>
      </c>
      <c r="B17" s="31"/>
      <c r="C17" s="29"/>
      <c r="D17" s="69"/>
      <c r="E17" s="35"/>
      <c r="F17" s="15"/>
    </row>
    <row r="18" spans="1:6" s="12" customFormat="1" ht="19.5" customHeight="1">
      <c r="A18" s="121"/>
      <c r="B18" s="27" t="s">
        <v>7</v>
      </c>
      <c r="C18" s="27"/>
      <c r="D18" s="75">
        <f>SUM(D17:D17)</f>
        <v>0</v>
      </c>
      <c r="E18" s="34"/>
      <c r="F18" s="28"/>
    </row>
    <row r="19" spans="4:5" s="12" customFormat="1" ht="12">
      <c r="D19" s="59"/>
      <c r="E19" s="13"/>
    </row>
    <row r="20" spans="4:5" s="12" customFormat="1" ht="12">
      <c r="D20" s="59"/>
      <c r="E20" s="13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  <row r="234" spans="4:5" s="12" customFormat="1" ht="12">
      <c r="D234" s="59"/>
      <c r="E234" s="13"/>
    </row>
    <row r="235" spans="4:5" s="12" customFormat="1" ht="12">
      <c r="D235" s="59"/>
      <c r="E235" s="13"/>
    </row>
    <row r="236" spans="4:5" s="12" customFormat="1" ht="12">
      <c r="D236" s="59"/>
      <c r="E236" s="13"/>
    </row>
    <row r="237" spans="4:5" s="12" customFormat="1" ht="12">
      <c r="D237" s="59"/>
      <c r="E237" s="13"/>
    </row>
    <row r="238" spans="4:5" s="12" customFormat="1" ht="12">
      <c r="D238" s="59"/>
      <c r="E238" s="13"/>
    </row>
    <row r="239" spans="4:5" s="12" customFormat="1" ht="12">
      <c r="D239" s="59"/>
      <c r="E239" s="13"/>
    </row>
    <row r="240" spans="4:5" s="12" customFormat="1" ht="12">
      <c r="D240" s="59"/>
      <c r="E240" s="13"/>
    </row>
    <row r="241" spans="4:5" s="12" customFormat="1" ht="12">
      <c r="D241" s="59"/>
      <c r="E241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2016-09-09T06:43:18Z</cp:lastPrinted>
  <dcterms:created xsi:type="dcterms:W3CDTF">2006-04-20T04:09:44Z</dcterms:created>
  <dcterms:modified xsi:type="dcterms:W3CDTF">2018-07-27T07:52:57Z</dcterms:modified>
  <cp:category/>
  <cp:version/>
  <cp:contentType/>
  <cp:contentStatus/>
</cp:coreProperties>
</file>