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1월 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<sst xmlns="http://schemas.openxmlformats.org/spreadsheetml/2006/main" count="301" uniqueCount="107">
  <si>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</si>
  <si>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</si>
  <si>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</si>
  <si>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</si>
  <si>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</si>
  <si>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</si>
  <si>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</si>
  <si>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</si>
  <si>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</si>
  <si>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</si>
  <si>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</si>
  <si>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</si>
  <si>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</si>
  <si>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</si>
  <si>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</si>
  <si>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</si>
  <si>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</si>
  <si>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</si>
  <si>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</si>
  <si>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</si>
  <si>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</si>
  <si>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</si>
  <si>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</si>
  <si>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</si>
  <si>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</si>
  <si>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>1월</t>
  </si>
  <si>
    <t xml:space="preserve"> </t>
  </si>
  <si>
    <t>소계</t>
  </si>
  <si>
    <t>2월</t>
  </si>
  <si>
    <t>3월</t>
  </si>
  <si>
    <t>4월</t>
  </si>
  <si>
    <t>5월</t>
  </si>
  <si>
    <t>6월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</si>
  <si>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</si>
  <si>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</si>
  <si>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</si>
  <si>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</si>
  <si>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일반한식</t>
  </si>
  <si>
    <t>서양음식</t>
  </si>
  <si>
    <t>제과점</t>
  </si>
  <si>
    <t>처장단 오찬 간담회</t>
  </si>
  <si>
    <t>원 발전방안 논의</t>
  </si>
  <si>
    <t>부서 업무협의</t>
  </si>
  <si>
    <t>부총장 2019년 상반기 업무추진비 집행내역</t>
  </si>
  <si>
    <t>부총장 2019년 1월 업무추진비 집행내역</t>
  </si>
  <si>
    <t>부총장 2019년 2월 업무추진비 집행내역</t>
  </si>
  <si>
    <t>부총장 2019년 3월 업무추진비 집행내역</t>
  </si>
  <si>
    <t>부총장 2019년 4월 업무추진비 집행내역</t>
  </si>
  <si>
    <t>부총장 2019년 5월 업무추진비 집행내역</t>
  </si>
  <si>
    <t>부총장 2019년 6월 업무추진비 집행내역</t>
  </si>
  <si>
    <t>2019-01-03</t>
  </si>
  <si>
    <t>2019-01-11</t>
  </si>
  <si>
    <t>인터넷종합Mall</t>
  </si>
  <si>
    <t>2019-01-21</t>
  </si>
  <si>
    <t>보직자 초청 오찬 간담회</t>
  </si>
  <si>
    <t>2019-01-23</t>
  </si>
  <si>
    <t>2019-01-28</t>
  </si>
  <si>
    <t>대형할인점</t>
  </si>
  <si>
    <t>2019-01-30</t>
  </si>
  <si>
    <t>2019-02-07</t>
  </si>
  <si>
    <t>2019-02-21</t>
  </si>
  <si>
    <t>2019-02-27</t>
  </si>
  <si>
    <t>2019-04-08</t>
  </si>
  <si>
    <t>유관기관 협력방안 논의</t>
  </si>
  <si>
    <t>일식회집</t>
  </si>
  <si>
    <t>2019-04-12</t>
  </si>
  <si>
    <t>교원 초청 오찬 간담회</t>
  </si>
  <si>
    <t>스넥</t>
  </si>
  <si>
    <t>2019-04-15</t>
  </si>
  <si>
    <t>인터넷P/G</t>
  </si>
  <si>
    <t>2019-04-19</t>
  </si>
  <si>
    <t>보직차 초청 간담회</t>
  </si>
  <si>
    <t>2019-04-22</t>
  </si>
  <si>
    <t>2019-04-26</t>
  </si>
  <si>
    <t>2019-04-30</t>
  </si>
  <si>
    <t>유관기관 업무협의</t>
  </si>
  <si>
    <t>2019-05-03</t>
  </si>
  <si>
    <t>원 발전방향 협의</t>
  </si>
  <si>
    <t>2019-05-10</t>
  </si>
  <si>
    <t>학생초청 간담회</t>
  </si>
  <si>
    <t>2019-05-14</t>
  </si>
  <si>
    <t>2019-05-20</t>
  </si>
  <si>
    <t>2019-05-21</t>
  </si>
  <si>
    <t>원 현안사항 논의</t>
  </si>
  <si>
    <t>위탁급식업</t>
  </si>
  <si>
    <t>2019-05-22</t>
  </si>
  <si>
    <t>2019-05-24</t>
  </si>
  <si>
    <t>2019-06-03</t>
  </si>
  <si>
    <t>2019-06-07</t>
  </si>
  <si>
    <t>2019-06-10</t>
  </si>
  <si>
    <t>2019-06-12</t>
  </si>
  <si>
    <t xml:space="preserve"> </t>
  </si>
  <si>
    <t>원 현안사항 협의</t>
  </si>
  <si>
    <t>2019-06-14</t>
  </si>
  <si>
    <t>2019-06-19</t>
  </si>
  <si>
    <t>2019-06-26</t>
  </si>
  <si>
    <t>2019-06-28</t>
  </si>
  <si>
    <t>처장회의</t>
  </si>
  <si>
    <t>원 현안사항 논의</t>
  </si>
  <si>
    <t>유관기관 업무협의</t>
  </si>
  <si>
    <t>유관기관 업무협의</t>
  </si>
  <si>
    <t>처장회의</t>
  </si>
  <si>
    <t>처장회의</t>
  </si>
  <si>
    <t>처장회의</t>
  </si>
  <si>
    <t>유관기관 업무협의</t>
  </si>
  <si>
    <t>원 현안사항 논의</t>
  </si>
  <si>
    <t>부서 업무추진 간담회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</si>
</sst>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179" fontId="5" fillId="34" borderId="21" xfId="0" applyNumberFormat="1" applyFont="1" applyFill="1" applyBorder="1" applyAlignment="1">
      <alignment horizontal="center" vertical="center"/>
    </xf>
    <xf numFmtId="179" fontId="47" fillId="0" borderId="11" xfId="0" applyNumberFormat="1" applyFont="1" applyBorder="1" applyAlignment="1" quotePrefix="1">
      <alignment horizontal="right" vertical="center"/>
    </xf>
    <xf numFmtId="179" fontId="47" fillId="0" borderId="31" xfId="0" applyNumberFormat="1" applyFont="1" applyBorder="1" applyAlignment="1" quotePrefix="1">
      <alignment horizontal="right" vertical="center"/>
    </xf>
    <xf numFmtId="179" fontId="47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7" fillId="0" borderId="15" xfId="0" applyNumberFormat="1" applyFont="1" applyBorder="1" applyAlignment="1" quotePrefix="1">
      <alignment horizontal="right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218" fontId="47" fillId="0" borderId="35" xfId="0" applyNumberFormat="1" applyFont="1" applyBorder="1" applyAlignment="1" quotePrefix="1">
      <alignment horizontal="center" vertical="center"/>
    </xf>
    <xf numFmtId="218" fontId="47" fillId="0" borderId="36" xfId="0" applyNumberFormat="1" applyFont="1" applyBorder="1" applyAlignment="1" quotePrefix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47" fillId="0" borderId="42" xfId="0" applyFont="1" applyBorder="1" applyAlignment="1">
      <alignment horizontal="left" vertical="center"/>
    </xf>
    <xf numFmtId="0" fontId="47" fillId="0" borderId="31" xfId="0" applyFont="1" applyBorder="1" applyAlignment="1" quotePrefix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43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21</v>
      </c>
      <c r="B3" s="84"/>
      <c r="C3" s="84"/>
      <c r="D3" s="40"/>
      <c r="E3" s="6"/>
    </row>
    <row r="4" spans="1:6" ht="19.5" customHeight="1">
      <c r="A4" s="85" t="s">
        <v>22</v>
      </c>
      <c r="B4" s="86"/>
      <c r="C4" s="87"/>
      <c r="D4" s="41" t="s">
        <v>23</v>
      </c>
      <c r="E4" s="88" t="s">
        <v>24</v>
      </c>
      <c r="F4" s="89"/>
    </row>
    <row r="5" spans="1:6" ht="19.5" customHeight="1">
      <c r="A5" s="74" t="s">
        <v>25</v>
      </c>
      <c r="B5" s="45" t="s">
        <v>34</v>
      </c>
      <c r="C5" s="46"/>
      <c r="D5" s="55">
        <f>'1월 '!D5</f>
        <v>481820</v>
      </c>
      <c r="E5" s="65" t="s">
        <v>26</v>
      </c>
      <c r="F5" s="66"/>
    </row>
    <row r="6" spans="1:6" ht="19.5" customHeight="1">
      <c r="A6" s="75"/>
      <c r="B6" s="47" t="s">
        <v>35</v>
      </c>
      <c r="C6" s="50"/>
      <c r="D6" s="55">
        <f>'1월 '!D6</f>
        <v>0</v>
      </c>
      <c r="E6" s="67" t="s">
        <v>26</v>
      </c>
      <c r="F6" s="68"/>
    </row>
    <row r="7" spans="1:6" ht="19.5" customHeight="1">
      <c r="A7" s="75"/>
      <c r="B7" s="48" t="s">
        <v>36</v>
      </c>
      <c r="C7" s="49"/>
      <c r="D7" s="55">
        <f>'1월 '!D7</f>
        <v>0</v>
      </c>
      <c r="E7" s="79"/>
      <c r="F7" s="80"/>
    </row>
    <row r="8" spans="1:6" ht="19.5" customHeight="1">
      <c r="A8" s="76"/>
      <c r="B8" s="52" t="s">
        <v>27</v>
      </c>
      <c r="C8" s="51"/>
      <c r="D8" s="63">
        <f>SUM(D5:D7)</f>
        <v>481820</v>
      </c>
      <c r="E8" s="69"/>
      <c r="F8" s="70"/>
    </row>
    <row r="9" spans="1:6" ht="19.5" customHeight="1">
      <c r="A9" s="74" t="s">
        <v>28</v>
      </c>
      <c r="B9" s="45" t="s">
        <v>34</v>
      </c>
      <c r="C9" s="46"/>
      <c r="D9" s="64">
        <f>2월!D5</f>
        <v>229700</v>
      </c>
      <c r="E9" s="65" t="s">
        <v>26</v>
      </c>
      <c r="F9" s="66"/>
    </row>
    <row r="10" spans="1:6" ht="19.5" customHeight="1">
      <c r="A10" s="75"/>
      <c r="B10" s="47" t="s">
        <v>35</v>
      </c>
      <c r="C10" s="50"/>
      <c r="D10" s="64">
        <f>2월!D6</f>
        <v>0</v>
      </c>
      <c r="E10" s="67" t="s">
        <v>26</v>
      </c>
      <c r="F10" s="68"/>
    </row>
    <row r="11" spans="1:6" ht="19.5" customHeight="1">
      <c r="A11" s="75"/>
      <c r="B11" s="48" t="s">
        <v>36</v>
      </c>
      <c r="C11" s="49"/>
      <c r="D11" s="64">
        <f>2월!D7</f>
        <v>0</v>
      </c>
      <c r="E11" s="79"/>
      <c r="F11" s="80"/>
    </row>
    <row r="12" spans="1:6" ht="19.5" customHeight="1">
      <c r="A12" s="76"/>
      <c r="B12" s="53" t="s">
        <v>27</v>
      </c>
      <c r="C12" s="51"/>
      <c r="D12" s="63">
        <f>SUM(D9:D11)</f>
        <v>229700</v>
      </c>
      <c r="E12" s="69"/>
      <c r="F12" s="70"/>
    </row>
    <row r="13" spans="1:6" ht="19.5" customHeight="1">
      <c r="A13" s="74" t="s">
        <v>29</v>
      </c>
      <c r="B13" s="45" t="s">
        <v>34</v>
      </c>
      <c r="C13" s="46"/>
      <c r="D13" s="64">
        <f>3월!D5</f>
        <v>0</v>
      </c>
      <c r="E13" s="65" t="s">
        <v>26</v>
      </c>
      <c r="F13" s="66"/>
    </row>
    <row r="14" spans="1:6" ht="19.5" customHeight="1">
      <c r="A14" s="75"/>
      <c r="B14" s="47" t="s">
        <v>35</v>
      </c>
      <c r="C14" s="50"/>
      <c r="D14" s="64">
        <f>3월!D6</f>
        <v>0</v>
      </c>
      <c r="E14" s="67" t="s">
        <v>26</v>
      </c>
      <c r="F14" s="68"/>
    </row>
    <row r="15" spans="1:6" ht="19.5" customHeight="1">
      <c r="A15" s="75"/>
      <c r="B15" s="48" t="s">
        <v>36</v>
      </c>
      <c r="C15" s="49"/>
      <c r="D15" s="64">
        <f>3월!D7</f>
        <v>0</v>
      </c>
      <c r="E15" s="79"/>
      <c r="F15" s="80"/>
    </row>
    <row r="16" spans="1:6" ht="19.5" customHeight="1">
      <c r="A16" s="76"/>
      <c r="B16" s="53" t="s">
        <v>27</v>
      </c>
      <c r="C16" s="51"/>
      <c r="D16" s="63">
        <f>SUM(D13:D15)</f>
        <v>0</v>
      </c>
      <c r="E16" s="69"/>
      <c r="F16" s="70"/>
    </row>
    <row r="17" spans="1:6" ht="19.5" customHeight="1">
      <c r="A17" s="74" t="s">
        <v>30</v>
      </c>
      <c r="B17" s="45" t="s">
        <v>34</v>
      </c>
      <c r="C17" s="46"/>
      <c r="D17" s="64">
        <f>4월!D5</f>
        <v>1059600</v>
      </c>
      <c r="E17" s="65" t="s">
        <v>26</v>
      </c>
      <c r="F17" s="66"/>
    </row>
    <row r="18" spans="1:6" ht="19.5" customHeight="1">
      <c r="A18" s="75"/>
      <c r="B18" s="47" t="s">
        <v>35</v>
      </c>
      <c r="C18" s="50"/>
      <c r="D18" s="64">
        <f>4월!D6</f>
        <v>0</v>
      </c>
      <c r="E18" s="67" t="s">
        <v>26</v>
      </c>
      <c r="F18" s="68"/>
    </row>
    <row r="19" spans="1:6" ht="19.5" customHeight="1">
      <c r="A19" s="75"/>
      <c r="B19" s="48" t="s">
        <v>36</v>
      </c>
      <c r="C19" s="49"/>
      <c r="D19" s="64">
        <f>4월!D7</f>
        <v>0</v>
      </c>
      <c r="E19" s="79"/>
      <c r="F19" s="80"/>
    </row>
    <row r="20" spans="1:6" ht="19.5" customHeight="1">
      <c r="A20" s="76"/>
      <c r="B20" s="53" t="s">
        <v>27</v>
      </c>
      <c r="C20" s="51"/>
      <c r="D20" s="63">
        <f>SUM(D17:D19)</f>
        <v>1059600</v>
      </c>
      <c r="E20" s="69"/>
      <c r="F20" s="70"/>
    </row>
    <row r="21" spans="1:6" ht="19.5" customHeight="1">
      <c r="A21" s="74" t="s">
        <v>31</v>
      </c>
      <c r="B21" s="45" t="s">
        <v>34</v>
      </c>
      <c r="C21" s="46"/>
      <c r="D21" s="64">
        <f>5월!D5</f>
        <v>936500</v>
      </c>
      <c r="E21" s="65" t="s">
        <v>26</v>
      </c>
      <c r="F21" s="66"/>
    </row>
    <row r="22" spans="1:6" ht="19.5" customHeight="1">
      <c r="A22" s="75"/>
      <c r="B22" s="47" t="s">
        <v>35</v>
      </c>
      <c r="C22" s="50"/>
      <c r="D22" s="64">
        <f>5월!D6</f>
        <v>0</v>
      </c>
      <c r="E22" s="67" t="s">
        <v>26</v>
      </c>
      <c r="F22" s="68"/>
    </row>
    <row r="23" spans="1:6" ht="19.5" customHeight="1">
      <c r="A23" s="75"/>
      <c r="B23" s="48" t="s">
        <v>36</v>
      </c>
      <c r="C23" s="49"/>
      <c r="D23" s="64">
        <f>5월!D7</f>
        <v>0</v>
      </c>
      <c r="E23" s="79"/>
      <c r="F23" s="80"/>
    </row>
    <row r="24" spans="1:6" ht="19.5" customHeight="1">
      <c r="A24" s="76"/>
      <c r="B24" s="53" t="s">
        <v>27</v>
      </c>
      <c r="C24" s="51"/>
      <c r="D24" s="63">
        <f>SUM(D21:D23)</f>
        <v>936500</v>
      </c>
      <c r="E24" s="69"/>
      <c r="F24" s="70"/>
    </row>
    <row r="25" spans="1:6" ht="19.5" customHeight="1">
      <c r="A25" s="74" t="s">
        <v>32</v>
      </c>
      <c r="B25" s="45" t="s">
        <v>34</v>
      </c>
      <c r="C25" s="46"/>
      <c r="D25" s="64">
        <f>6월!D5</f>
        <v>1106200</v>
      </c>
      <c r="E25" s="65" t="s">
        <v>26</v>
      </c>
      <c r="F25" s="66"/>
    </row>
    <row r="26" spans="1:6" ht="19.5" customHeight="1">
      <c r="A26" s="75"/>
      <c r="B26" s="47" t="s">
        <v>35</v>
      </c>
      <c r="C26" s="50"/>
      <c r="D26" s="64">
        <f>6월!D6</f>
        <v>0</v>
      </c>
      <c r="E26" s="67" t="s">
        <v>26</v>
      </c>
      <c r="F26" s="68"/>
    </row>
    <row r="27" spans="1:6" ht="19.5" customHeight="1">
      <c r="A27" s="75"/>
      <c r="B27" s="48" t="s">
        <v>36</v>
      </c>
      <c r="C27" s="49"/>
      <c r="D27" s="64">
        <f>6월!D7</f>
        <v>0</v>
      </c>
      <c r="E27" s="79"/>
      <c r="F27" s="80"/>
    </row>
    <row r="28" spans="1:6" ht="19.5" customHeight="1">
      <c r="A28" s="76"/>
      <c r="B28" s="53" t="s">
        <v>27</v>
      </c>
      <c r="C28" s="51"/>
      <c r="D28" s="63">
        <f>SUM(D25:D27)</f>
        <v>1106200</v>
      </c>
      <c r="E28" s="69"/>
      <c r="F28" s="70"/>
    </row>
    <row r="29" spans="1:6" s="12" customFormat="1" ht="30.75" customHeight="1">
      <c r="A29" s="71" t="s">
        <v>33</v>
      </c>
      <c r="B29" s="72"/>
      <c r="C29" s="73"/>
      <c r="D29" s="57">
        <f>SUM(D8,D12,D16,D20,D24,D28)</f>
        <v>3813820</v>
      </c>
      <c r="E29" s="77"/>
      <c r="F29" s="78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</sheetData>
  <sheetProtection/>
  <mergeCells count="36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44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54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D19</f>
        <v>481820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D21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D22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481820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39"/>
      <c r="D12" s="59">
        <v>0</v>
      </c>
      <c r="E12" s="33"/>
      <c r="F12" s="15"/>
    </row>
    <row r="13" spans="1:6" s="12" customFormat="1" ht="19.5" customHeight="1">
      <c r="A13" s="92" t="s">
        <v>14</v>
      </c>
      <c r="B13" s="29" t="s">
        <v>50</v>
      </c>
      <c r="C13" s="27" t="s">
        <v>97</v>
      </c>
      <c r="D13" s="60">
        <v>84500</v>
      </c>
      <c r="E13" s="32" t="s">
        <v>38</v>
      </c>
      <c r="F13" s="15"/>
    </row>
    <row r="14" spans="1:6" s="12" customFormat="1" ht="19.5" customHeight="1">
      <c r="A14" s="93"/>
      <c r="B14" s="29" t="s">
        <v>51</v>
      </c>
      <c r="C14" s="27" t="s">
        <v>98</v>
      </c>
      <c r="D14" s="60">
        <v>126480</v>
      </c>
      <c r="E14" s="32" t="s">
        <v>52</v>
      </c>
      <c r="F14" s="15"/>
    </row>
    <row r="15" spans="1:6" s="12" customFormat="1" ht="19.5" customHeight="1">
      <c r="A15" s="93"/>
      <c r="B15" s="29" t="s">
        <v>53</v>
      </c>
      <c r="C15" s="27" t="s">
        <v>54</v>
      </c>
      <c r="D15" s="60">
        <v>160000</v>
      </c>
      <c r="E15" s="32" t="s">
        <v>37</v>
      </c>
      <c r="F15" s="15"/>
    </row>
    <row r="16" spans="1:6" s="12" customFormat="1" ht="19.5" customHeight="1">
      <c r="A16" s="93"/>
      <c r="B16" s="29" t="s">
        <v>55</v>
      </c>
      <c r="C16" s="27" t="s">
        <v>99</v>
      </c>
      <c r="D16" s="60">
        <v>46400</v>
      </c>
      <c r="E16" s="32" t="s">
        <v>52</v>
      </c>
      <c r="F16" s="15"/>
    </row>
    <row r="17" spans="1:6" s="12" customFormat="1" ht="19.5" customHeight="1">
      <c r="A17" s="93"/>
      <c r="B17" s="29" t="s">
        <v>56</v>
      </c>
      <c r="C17" s="27" t="s">
        <v>100</v>
      </c>
      <c r="D17" s="60">
        <v>50440</v>
      </c>
      <c r="E17" s="32" t="s">
        <v>57</v>
      </c>
      <c r="F17" s="15"/>
    </row>
    <row r="18" spans="1:6" s="12" customFormat="1" ht="19.5" customHeight="1">
      <c r="A18" s="93"/>
      <c r="B18" s="29" t="s">
        <v>58</v>
      </c>
      <c r="C18" s="27" t="s">
        <v>42</v>
      </c>
      <c r="D18" s="60">
        <v>14000</v>
      </c>
      <c r="E18" s="32" t="s">
        <v>37</v>
      </c>
      <c r="F18" s="15"/>
    </row>
    <row r="19" spans="1:6" s="12" customFormat="1" ht="19.5" customHeight="1">
      <c r="A19" s="94"/>
      <c r="B19" s="22" t="s">
        <v>7</v>
      </c>
      <c r="C19" s="26"/>
      <c r="D19" s="61">
        <f>SUM(D13:D18)</f>
        <v>481820</v>
      </c>
      <c r="E19" s="31"/>
      <c r="F19" s="15"/>
    </row>
    <row r="20" spans="1:6" s="12" customFormat="1" ht="19.5" customHeight="1">
      <c r="A20" s="95" t="s">
        <v>20</v>
      </c>
      <c r="B20" s="29"/>
      <c r="C20" s="27"/>
      <c r="D20" s="60"/>
      <c r="E20" s="32"/>
      <c r="F20" s="28"/>
    </row>
    <row r="21" spans="1:6" s="12" customFormat="1" ht="19.5" customHeight="1">
      <c r="A21" s="96"/>
      <c r="B21" s="22" t="s">
        <v>7</v>
      </c>
      <c r="C21" s="26"/>
      <c r="D21" s="61">
        <f>SUM(D20:D20)</f>
        <v>0</v>
      </c>
      <c r="E21" s="31"/>
      <c r="F21" s="15"/>
    </row>
    <row r="22" spans="1:6" s="12" customFormat="1" ht="19.5" customHeight="1">
      <c r="A22" s="92" t="s">
        <v>17</v>
      </c>
      <c r="B22" s="29"/>
      <c r="C22" s="38"/>
      <c r="D22" s="60"/>
      <c r="E22" s="32"/>
      <c r="F22" s="15"/>
    </row>
    <row r="23" spans="1:6" s="12" customFormat="1" ht="19.5" customHeight="1">
      <c r="A23" s="97"/>
      <c r="B23" s="34" t="s">
        <v>7</v>
      </c>
      <c r="C23" s="35"/>
      <c r="D23" s="62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45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D17</f>
        <v>229700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D19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D20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229700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D17+D19+D21</f>
        <v>229700</v>
      </c>
      <c r="E12" s="33"/>
      <c r="F12" s="15"/>
    </row>
    <row r="13" spans="1:6" s="12" customFormat="1" ht="19.5" customHeight="1">
      <c r="A13" s="92" t="s">
        <v>14</v>
      </c>
      <c r="B13" s="29" t="s">
        <v>59</v>
      </c>
      <c r="C13" s="27" t="s">
        <v>102</v>
      </c>
      <c r="D13" s="60">
        <v>26000</v>
      </c>
      <c r="E13" s="32" t="s">
        <v>39</v>
      </c>
      <c r="F13" s="15"/>
    </row>
    <row r="14" spans="1:6" s="12" customFormat="1" ht="19.5" customHeight="1">
      <c r="A14" s="93"/>
      <c r="B14" s="29" t="s">
        <v>59</v>
      </c>
      <c r="C14" s="27" t="s">
        <v>101</v>
      </c>
      <c r="D14" s="60">
        <v>73700</v>
      </c>
      <c r="E14" s="32" t="s">
        <v>38</v>
      </c>
      <c r="F14" s="15"/>
    </row>
    <row r="15" spans="1:6" s="12" customFormat="1" ht="19.5" customHeight="1">
      <c r="A15" s="93"/>
      <c r="B15" s="29" t="s">
        <v>60</v>
      </c>
      <c r="C15" s="27" t="s">
        <v>98</v>
      </c>
      <c r="D15" s="60">
        <v>83000</v>
      </c>
      <c r="E15" s="32" t="s">
        <v>38</v>
      </c>
      <c r="F15" s="15"/>
    </row>
    <row r="16" spans="1:6" s="12" customFormat="1" ht="19.5" customHeight="1">
      <c r="A16" s="93"/>
      <c r="B16" s="29" t="s">
        <v>61</v>
      </c>
      <c r="C16" s="27" t="s">
        <v>42</v>
      </c>
      <c r="D16" s="60">
        <v>47000</v>
      </c>
      <c r="E16" s="32" t="s">
        <v>37</v>
      </c>
      <c r="F16" s="15"/>
    </row>
    <row r="17" spans="1:6" s="12" customFormat="1" ht="19.5" customHeight="1">
      <c r="A17" s="94"/>
      <c r="B17" s="22" t="s">
        <v>7</v>
      </c>
      <c r="C17" s="26"/>
      <c r="D17" s="61">
        <f>SUM(D13:D16)</f>
        <v>229700</v>
      </c>
      <c r="E17" s="31"/>
      <c r="F17" s="15"/>
    </row>
    <row r="18" spans="1:6" s="12" customFormat="1" ht="19.5" customHeight="1">
      <c r="A18" s="95" t="s">
        <v>20</v>
      </c>
      <c r="B18" s="29"/>
      <c r="C18" s="27"/>
      <c r="D18" s="60"/>
      <c r="E18" s="32"/>
      <c r="F18" s="28"/>
    </row>
    <row r="19" spans="1:6" s="12" customFormat="1" ht="19.5" customHeight="1">
      <c r="A19" s="96"/>
      <c r="B19" s="22" t="s">
        <v>7</v>
      </c>
      <c r="C19" s="26"/>
      <c r="D19" s="61">
        <f>SUM(D18:D18)</f>
        <v>0</v>
      </c>
      <c r="E19" s="31"/>
      <c r="F19" s="15"/>
    </row>
    <row r="20" spans="1:7" s="12" customFormat="1" ht="19.5" customHeight="1">
      <c r="A20" s="92" t="s">
        <v>17</v>
      </c>
      <c r="B20" s="29"/>
      <c r="C20" s="38"/>
      <c r="D20" s="60"/>
      <c r="E20" s="32"/>
      <c r="F20" s="15"/>
      <c r="G20" s="12" t="s">
        <v>91</v>
      </c>
    </row>
    <row r="21" spans="1:6" s="12" customFormat="1" ht="19.5" customHeight="1">
      <c r="A21" s="97"/>
      <c r="B21" s="34" t="s">
        <v>7</v>
      </c>
      <c r="C21" s="35"/>
      <c r="D21" s="62">
        <f>SUM(D20)</f>
        <v>0</v>
      </c>
      <c r="E21" s="36"/>
      <c r="F21" s="37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</sheetData>
  <sheetProtection/>
  <mergeCells count="17">
    <mergeCell ref="A12:B12"/>
    <mergeCell ref="A13:A17"/>
    <mergeCell ref="A18:A19"/>
    <mergeCell ref="A20:A21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46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D14</f>
        <v>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D16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D17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D14+D16+D18</f>
        <v>0</v>
      </c>
      <c r="E12" s="33"/>
      <c r="F12" s="15"/>
    </row>
    <row r="13" spans="1:6" s="12" customFormat="1" ht="19.5" customHeight="1">
      <c r="A13" s="92" t="s">
        <v>14</v>
      </c>
      <c r="B13" s="29"/>
      <c r="C13" s="27"/>
      <c r="D13" s="60"/>
      <c r="E13" s="32"/>
      <c r="F13" s="15"/>
    </row>
    <row r="14" spans="1:6" s="12" customFormat="1" ht="19.5" customHeight="1">
      <c r="A14" s="94"/>
      <c r="B14" s="22" t="s">
        <v>7</v>
      </c>
      <c r="C14" s="26"/>
      <c r="D14" s="61">
        <f>SUM(D13:D13)</f>
        <v>0</v>
      </c>
      <c r="E14" s="31"/>
      <c r="F14" s="15"/>
    </row>
    <row r="15" spans="1:6" s="12" customFormat="1" ht="19.5" customHeight="1">
      <c r="A15" s="95" t="s">
        <v>20</v>
      </c>
      <c r="B15" s="29"/>
      <c r="C15" s="27"/>
      <c r="D15" s="60"/>
      <c r="E15" s="32"/>
      <c r="F15" s="28"/>
    </row>
    <row r="16" spans="1:6" s="12" customFormat="1" ht="19.5" customHeight="1">
      <c r="A16" s="96"/>
      <c r="B16" s="22" t="s">
        <v>7</v>
      </c>
      <c r="C16" s="26"/>
      <c r="D16" s="61">
        <f>SUM(D15:D15)</f>
        <v>0</v>
      </c>
      <c r="E16" s="31"/>
      <c r="F16" s="15"/>
    </row>
    <row r="17" spans="1:6" s="12" customFormat="1" ht="19.5" customHeight="1">
      <c r="A17" s="92" t="s">
        <v>17</v>
      </c>
      <c r="B17" s="29"/>
      <c r="C17" s="38"/>
      <c r="D17" s="60"/>
      <c r="E17" s="32"/>
      <c r="F17" s="15"/>
    </row>
    <row r="18" spans="1:6" s="12" customFormat="1" ht="19.5" customHeight="1">
      <c r="A18" s="97"/>
      <c r="B18" s="34" t="s">
        <v>7</v>
      </c>
      <c r="C18" s="35"/>
      <c r="D18" s="62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</sheetData>
  <sheetProtection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zoomScalePageLayoutView="0" workbookViewId="0" topLeftCell="A1">
      <selection activeCell="C19" sqref="C19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47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D20</f>
        <v>1059600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D22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D23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1059600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D20+D22+D24</f>
        <v>1059600</v>
      </c>
      <c r="E12" s="33"/>
      <c r="F12" s="15"/>
    </row>
    <row r="13" spans="1:6" s="12" customFormat="1" ht="19.5" customHeight="1">
      <c r="A13" s="92" t="s">
        <v>14</v>
      </c>
      <c r="B13" s="29" t="s">
        <v>62</v>
      </c>
      <c r="C13" s="27" t="s">
        <v>63</v>
      </c>
      <c r="D13" s="60">
        <v>111000</v>
      </c>
      <c r="E13" s="32" t="s">
        <v>64</v>
      </c>
      <c r="F13" s="15"/>
    </row>
    <row r="14" spans="1:6" s="12" customFormat="1" ht="19.5" customHeight="1">
      <c r="A14" s="93"/>
      <c r="B14" s="29" t="s">
        <v>65</v>
      </c>
      <c r="C14" s="27" t="s">
        <v>66</v>
      </c>
      <c r="D14" s="60">
        <v>248000</v>
      </c>
      <c r="E14" s="32" t="s">
        <v>67</v>
      </c>
      <c r="F14" s="15"/>
    </row>
    <row r="15" spans="1:6" s="12" customFormat="1" ht="19.5" customHeight="1">
      <c r="A15" s="93"/>
      <c r="B15" s="29" t="s">
        <v>68</v>
      </c>
      <c r="C15" s="27" t="s">
        <v>102</v>
      </c>
      <c r="D15" s="60">
        <v>27000</v>
      </c>
      <c r="E15" s="32" t="s">
        <v>69</v>
      </c>
      <c r="F15" s="15"/>
    </row>
    <row r="16" spans="1:6" s="12" customFormat="1" ht="19.5" customHeight="1">
      <c r="A16" s="93"/>
      <c r="B16" s="29" t="s">
        <v>70</v>
      </c>
      <c r="C16" s="27" t="s">
        <v>71</v>
      </c>
      <c r="D16" s="60">
        <v>175000</v>
      </c>
      <c r="E16" s="32" t="s">
        <v>37</v>
      </c>
      <c r="F16" s="15"/>
    </row>
    <row r="17" spans="1:6" s="12" customFormat="1" ht="19.5" customHeight="1">
      <c r="A17" s="93"/>
      <c r="B17" s="29" t="s">
        <v>72</v>
      </c>
      <c r="C17" s="27" t="s">
        <v>40</v>
      </c>
      <c r="D17" s="60">
        <v>250600</v>
      </c>
      <c r="E17" s="32" t="s">
        <v>38</v>
      </c>
      <c r="F17" s="15"/>
    </row>
    <row r="18" spans="1:6" s="12" customFormat="1" ht="19.5" customHeight="1">
      <c r="A18" s="93"/>
      <c r="B18" s="29" t="s">
        <v>73</v>
      </c>
      <c r="C18" s="27" t="s">
        <v>41</v>
      </c>
      <c r="D18" s="60">
        <v>98000</v>
      </c>
      <c r="E18" s="32" t="s">
        <v>37</v>
      </c>
      <c r="F18" s="15"/>
    </row>
    <row r="19" spans="1:6" s="12" customFormat="1" ht="19.5" customHeight="1">
      <c r="A19" s="93"/>
      <c r="B19" s="29" t="s">
        <v>74</v>
      </c>
      <c r="C19" s="27" t="s">
        <v>75</v>
      </c>
      <c r="D19" s="60">
        <v>150000</v>
      </c>
      <c r="E19" s="32" t="s">
        <v>37</v>
      </c>
      <c r="F19" s="15"/>
    </row>
    <row r="20" spans="1:6" s="12" customFormat="1" ht="19.5" customHeight="1">
      <c r="A20" s="94"/>
      <c r="B20" s="22" t="s">
        <v>7</v>
      </c>
      <c r="C20" s="26"/>
      <c r="D20" s="61">
        <f>SUM(D13:D19)</f>
        <v>1059600</v>
      </c>
      <c r="E20" s="31"/>
      <c r="F20" s="15"/>
    </row>
    <row r="21" spans="1:6" s="12" customFormat="1" ht="19.5" customHeight="1">
      <c r="A21" s="95" t="s">
        <v>20</v>
      </c>
      <c r="B21" s="29"/>
      <c r="C21" s="27"/>
      <c r="D21" s="60"/>
      <c r="E21" s="32"/>
      <c r="F21" s="28"/>
    </row>
    <row r="22" spans="1:6" s="12" customFormat="1" ht="19.5" customHeight="1">
      <c r="A22" s="96"/>
      <c r="B22" s="22" t="s">
        <v>7</v>
      </c>
      <c r="C22" s="26"/>
      <c r="D22" s="61">
        <f>SUM(D21:D21)</f>
        <v>0</v>
      </c>
      <c r="E22" s="31"/>
      <c r="F22" s="15"/>
    </row>
    <row r="23" spans="1:6" s="12" customFormat="1" ht="19.5" customHeight="1">
      <c r="A23" s="92" t="s">
        <v>17</v>
      </c>
      <c r="B23" s="29"/>
      <c r="C23" s="38"/>
      <c r="D23" s="60"/>
      <c r="E23" s="32"/>
      <c r="F23" s="15"/>
    </row>
    <row r="24" spans="1:6" s="12" customFormat="1" ht="19.5" customHeight="1">
      <c r="A24" s="97"/>
      <c r="B24" s="34" t="s">
        <v>7</v>
      </c>
      <c r="C24" s="35"/>
      <c r="D24" s="62">
        <f>SUM(D23)</f>
        <v>0</v>
      </c>
      <c r="E24" s="36"/>
      <c r="F24" s="37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</sheetData>
  <sheetProtection/>
  <mergeCells count="17">
    <mergeCell ref="A12:B12"/>
    <mergeCell ref="A13:A20"/>
    <mergeCell ref="A21:A22"/>
    <mergeCell ref="A23:A24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zoomScalePageLayoutView="0" workbookViewId="0" topLeftCell="A1">
      <selection activeCell="C22" sqref="C22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48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D22</f>
        <v>936500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D24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D25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936500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D22+D24+D26</f>
        <v>936500</v>
      </c>
      <c r="E12" s="33"/>
      <c r="F12" s="15"/>
    </row>
    <row r="13" spans="1:6" s="12" customFormat="1" ht="19.5" customHeight="1">
      <c r="A13" s="92" t="s">
        <v>14</v>
      </c>
      <c r="B13" s="29" t="s">
        <v>76</v>
      </c>
      <c r="C13" s="27" t="s">
        <v>77</v>
      </c>
      <c r="D13" s="60">
        <v>123000</v>
      </c>
      <c r="E13" s="32" t="s">
        <v>64</v>
      </c>
      <c r="F13" s="15"/>
    </row>
    <row r="14" spans="1:6" s="12" customFormat="1" ht="19.5" customHeight="1">
      <c r="A14" s="93"/>
      <c r="B14" s="29" t="s">
        <v>78</v>
      </c>
      <c r="C14" s="27" t="s">
        <v>79</v>
      </c>
      <c r="D14" s="60">
        <v>340000</v>
      </c>
      <c r="E14" s="32" t="s">
        <v>38</v>
      </c>
      <c r="F14" s="15"/>
    </row>
    <row r="15" spans="1:6" s="12" customFormat="1" ht="19.5" customHeight="1">
      <c r="A15" s="93"/>
      <c r="B15" s="29" t="s">
        <v>80</v>
      </c>
      <c r="C15" s="27" t="s">
        <v>103</v>
      </c>
      <c r="D15" s="60">
        <v>35000</v>
      </c>
      <c r="E15" s="32" t="s">
        <v>39</v>
      </c>
      <c r="F15" s="15"/>
    </row>
    <row r="16" spans="1:6" s="12" customFormat="1" ht="19.5" customHeight="1">
      <c r="A16" s="93"/>
      <c r="B16" s="29" t="s">
        <v>80</v>
      </c>
      <c r="C16" s="27" t="s">
        <v>102</v>
      </c>
      <c r="D16" s="60">
        <v>67500</v>
      </c>
      <c r="E16" s="32" t="s">
        <v>69</v>
      </c>
      <c r="F16" s="15"/>
    </row>
    <row r="17" spans="1:6" s="12" customFormat="1" ht="19.5" customHeight="1">
      <c r="A17" s="93"/>
      <c r="B17" s="29" t="s">
        <v>81</v>
      </c>
      <c r="C17" s="27" t="s">
        <v>40</v>
      </c>
      <c r="D17" s="60">
        <v>221000</v>
      </c>
      <c r="E17" s="32" t="s">
        <v>37</v>
      </c>
      <c r="F17" s="15"/>
    </row>
    <row r="18" spans="1:6" s="12" customFormat="1" ht="19.5" customHeight="1">
      <c r="A18" s="93"/>
      <c r="B18" s="29" t="s">
        <v>82</v>
      </c>
      <c r="C18" s="27" t="s">
        <v>83</v>
      </c>
      <c r="D18" s="60">
        <v>9000</v>
      </c>
      <c r="E18" s="32" t="s">
        <v>84</v>
      </c>
      <c r="F18" s="15"/>
    </row>
    <row r="19" spans="1:6" s="12" customFormat="1" ht="19.5" customHeight="1">
      <c r="A19" s="93"/>
      <c r="B19" s="29" t="s">
        <v>85</v>
      </c>
      <c r="C19" s="27" t="s">
        <v>83</v>
      </c>
      <c r="D19" s="60">
        <v>47000</v>
      </c>
      <c r="E19" s="32" t="s">
        <v>37</v>
      </c>
      <c r="F19" s="15"/>
    </row>
    <row r="20" spans="1:6" s="12" customFormat="1" ht="19.5" customHeight="1">
      <c r="A20" s="93"/>
      <c r="B20" s="29" t="s">
        <v>85</v>
      </c>
      <c r="C20" s="27" t="s">
        <v>42</v>
      </c>
      <c r="D20" s="60">
        <v>40000</v>
      </c>
      <c r="E20" s="32" t="s">
        <v>37</v>
      </c>
      <c r="F20" s="15"/>
    </row>
    <row r="21" spans="1:6" s="12" customFormat="1" ht="19.5" customHeight="1">
      <c r="A21" s="93"/>
      <c r="B21" s="29" t="s">
        <v>86</v>
      </c>
      <c r="C21" s="27" t="s">
        <v>100</v>
      </c>
      <c r="D21" s="60">
        <v>54000</v>
      </c>
      <c r="E21" s="32" t="s">
        <v>69</v>
      </c>
      <c r="F21" s="15"/>
    </row>
    <row r="22" spans="1:6" s="12" customFormat="1" ht="19.5" customHeight="1">
      <c r="A22" s="94"/>
      <c r="B22" s="22" t="s">
        <v>7</v>
      </c>
      <c r="C22" s="26"/>
      <c r="D22" s="61">
        <f>SUM(D13:D21)</f>
        <v>936500</v>
      </c>
      <c r="E22" s="31"/>
      <c r="F22" s="15"/>
    </row>
    <row r="23" spans="1:6" s="12" customFormat="1" ht="19.5" customHeight="1">
      <c r="A23" s="95" t="s">
        <v>20</v>
      </c>
      <c r="B23" s="29"/>
      <c r="C23" s="27"/>
      <c r="D23" s="60"/>
      <c r="E23" s="32"/>
      <c r="F23" s="28"/>
    </row>
    <row r="24" spans="1:6" s="12" customFormat="1" ht="19.5" customHeight="1">
      <c r="A24" s="96"/>
      <c r="B24" s="22" t="s">
        <v>7</v>
      </c>
      <c r="C24" s="26"/>
      <c r="D24" s="61">
        <f>SUM(D23:D23)</f>
        <v>0</v>
      </c>
      <c r="E24" s="31"/>
      <c r="F24" s="15"/>
    </row>
    <row r="25" spans="1:6" s="12" customFormat="1" ht="19.5" customHeight="1">
      <c r="A25" s="92" t="s">
        <v>17</v>
      </c>
      <c r="B25" s="29"/>
      <c r="C25" s="38"/>
      <c r="D25" s="60"/>
      <c r="E25" s="32"/>
      <c r="F25" s="15"/>
    </row>
    <row r="26" spans="1:6" s="12" customFormat="1" ht="19.5" customHeight="1">
      <c r="A26" s="97"/>
      <c r="B26" s="34" t="s">
        <v>7</v>
      </c>
      <c r="C26" s="35"/>
      <c r="D26" s="62">
        <f>SUM(D25)</f>
        <v>0</v>
      </c>
      <c r="E26" s="36"/>
      <c r="F26" s="37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</sheetData>
  <sheetProtection/>
  <mergeCells count="17">
    <mergeCell ref="A12:B12"/>
    <mergeCell ref="A13:A22"/>
    <mergeCell ref="A23:A24"/>
    <mergeCell ref="A25:A2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zoomScalePageLayoutView="0" workbookViewId="0" topLeftCell="A1">
      <selection activeCell="B45" sqref="B45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49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D21</f>
        <v>1106200</v>
      </c>
      <c r="E5" s="65" t="s">
        <v>11</v>
      </c>
      <c r="F5" s="66"/>
    </row>
    <row r="6" spans="1:6" ht="19.5" customHeight="1">
      <c r="A6" s="98" t="s">
        <v>19</v>
      </c>
      <c r="B6" s="99"/>
      <c r="C6" s="99"/>
      <c r="D6" s="56">
        <f>D23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D24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1106200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D21+D23+D25</f>
        <v>1106200</v>
      </c>
      <c r="E12" s="33"/>
      <c r="F12" s="15"/>
    </row>
    <row r="13" spans="1:6" s="12" customFormat="1" ht="19.5" customHeight="1">
      <c r="A13" s="92" t="s">
        <v>14</v>
      </c>
      <c r="B13" s="29" t="s">
        <v>87</v>
      </c>
      <c r="C13" s="27" t="s">
        <v>102</v>
      </c>
      <c r="D13" s="60">
        <v>59700</v>
      </c>
      <c r="E13" s="32" t="s">
        <v>69</v>
      </c>
      <c r="F13" s="15"/>
    </row>
    <row r="14" spans="1:6" s="12" customFormat="1" ht="19.5" customHeight="1">
      <c r="A14" s="93"/>
      <c r="B14" s="29" t="s">
        <v>88</v>
      </c>
      <c r="C14" s="27" t="s">
        <v>104</v>
      </c>
      <c r="D14" s="60">
        <v>90000</v>
      </c>
      <c r="E14" s="32" t="s">
        <v>38</v>
      </c>
      <c r="F14" s="15"/>
    </row>
    <row r="15" spans="1:6" s="12" customFormat="1" ht="19.5" customHeight="1">
      <c r="A15" s="93"/>
      <c r="B15" s="29" t="s">
        <v>89</v>
      </c>
      <c r="C15" s="27" t="s">
        <v>40</v>
      </c>
      <c r="D15" s="60">
        <v>401000</v>
      </c>
      <c r="E15" s="32" t="s">
        <v>38</v>
      </c>
      <c r="F15" s="15"/>
    </row>
    <row r="16" spans="1:6" s="12" customFormat="1" ht="19.5" customHeight="1">
      <c r="A16" s="93"/>
      <c r="B16" s="29" t="s">
        <v>90</v>
      </c>
      <c r="C16" s="27" t="s">
        <v>92</v>
      </c>
      <c r="D16" s="60">
        <v>40000</v>
      </c>
      <c r="E16" s="32" t="s">
        <v>37</v>
      </c>
      <c r="F16" s="15"/>
    </row>
    <row r="17" spans="1:6" s="12" customFormat="1" ht="19.5" customHeight="1">
      <c r="A17" s="93"/>
      <c r="B17" s="29" t="s">
        <v>93</v>
      </c>
      <c r="C17" s="27" t="s">
        <v>102</v>
      </c>
      <c r="D17" s="60">
        <v>40500</v>
      </c>
      <c r="E17" s="32" t="s">
        <v>69</v>
      </c>
      <c r="F17" s="15"/>
    </row>
    <row r="18" spans="1:6" s="12" customFormat="1" ht="19.5" customHeight="1">
      <c r="A18" s="93"/>
      <c r="B18" s="29" t="s">
        <v>94</v>
      </c>
      <c r="C18" s="27" t="s">
        <v>105</v>
      </c>
      <c r="D18" s="60">
        <v>245000</v>
      </c>
      <c r="E18" s="32" t="s">
        <v>37</v>
      </c>
      <c r="F18" s="15"/>
    </row>
    <row r="19" spans="1:6" s="12" customFormat="1" ht="19.5" customHeight="1">
      <c r="A19" s="93"/>
      <c r="B19" s="29" t="s">
        <v>95</v>
      </c>
      <c r="C19" s="27" t="s">
        <v>106</v>
      </c>
      <c r="D19" s="60">
        <v>172000</v>
      </c>
      <c r="E19" s="32" t="s">
        <v>37</v>
      </c>
      <c r="F19" s="15"/>
    </row>
    <row r="20" spans="1:6" s="12" customFormat="1" ht="19.5" customHeight="1">
      <c r="A20" s="93"/>
      <c r="B20" s="29" t="s">
        <v>96</v>
      </c>
      <c r="C20" s="27" t="s">
        <v>83</v>
      </c>
      <c r="D20" s="60">
        <v>58000</v>
      </c>
      <c r="E20" s="32" t="s">
        <v>37</v>
      </c>
      <c r="F20" s="15"/>
    </row>
    <row r="21" spans="1:6" s="12" customFormat="1" ht="19.5" customHeight="1">
      <c r="A21" s="94"/>
      <c r="B21" s="22" t="s">
        <v>7</v>
      </c>
      <c r="C21" s="26"/>
      <c r="D21" s="61">
        <f>SUM(D13:D20)</f>
        <v>1106200</v>
      </c>
      <c r="E21" s="31"/>
      <c r="F21" s="15"/>
    </row>
    <row r="22" spans="1:6" s="12" customFormat="1" ht="19.5" customHeight="1">
      <c r="A22" s="95" t="s">
        <v>20</v>
      </c>
      <c r="B22" s="29"/>
      <c r="C22" s="27"/>
      <c r="D22" s="60"/>
      <c r="E22" s="32"/>
      <c r="F22" s="28"/>
    </row>
    <row r="23" spans="1:6" s="12" customFormat="1" ht="19.5" customHeight="1">
      <c r="A23" s="96"/>
      <c r="B23" s="22" t="s">
        <v>7</v>
      </c>
      <c r="C23" s="26"/>
      <c r="D23" s="61">
        <f>SUM(D22:D22)</f>
        <v>0</v>
      </c>
      <c r="E23" s="31"/>
      <c r="F23" s="15"/>
    </row>
    <row r="24" spans="1:6" s="12" customFormat="1" ht="19.5" customHeight="1">
      <c r="A24" s="92" t="s">
        <v>17</v>
      </c>
      <c r="B24" s="29"/>
      <c r="C24" s="38"/>
      <c r="D24" s="60"/>
      <c r="E24" s="32"/>
      <c r="F24" s="15"/>
    </row>
    <row r="25" spans="1:6" s="12" customFormat="1" ht="19.5" customHeight="1">
      <c r="A25" s="97"/>
      <c r="B25" s="34" t="s">
        <v>7</v>
      </c>
      <c r="C25" s="35"/>
      <c r="D25" s="62">
        <f>SUM(D24)</f>
        <v>0</v>
      </c>
      <c r="E25" s="36"/>
      <c r="F25" s="37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</sheetData>
  <sheetProtection/>
  <mergeCells count="17">
    <mergeCell ref="A12:B12"/>
    <mergeCell ref="A13:A21"/>
    <mergeCell ref="A22:A23"/>
    <mergeCell ref="A24:A25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2016-09-07T05:20:20Z</cp:lastPrinted>
  <dcterms:created xsi:type="dcterms:W3CDTF">2006-04-20T04:09:44Z</dcterms:created>
  <dcterms:modified xsi:type="dcterms:W3CDTF">2020-01-06T08:16:36Z</dcterms:modified>
  <cp:category/>
  <cp:version/>
  <cp:contentType/>
  <cp:contentStatus/>
</cp:coreProperties>
</file>